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e1287297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гляд" sheetId="1" r:id="Re4f95b6c651f4682"/>
    <x:sheet xmlns:r="http://schemas.openxmlformats.org/officeDocument/2006/relationships" name="Особи" sheetId="2" r:id="R41d0def227b04a8e"/>
    <x:sheet xmlns:r="http://schemas.openxmlformats.org/officeDocument/2006/relationships" name="Зв’язки" sheetId="3" r:id="R75c5e68aaf1646cc"/>
    <x:sheet xmlns:r="http://schemas.openxmlformats.org/officeDocument/2006/relationships" name="Перевірка" sheetId="4" r:id="Rb0da33fa80264d4f"/>
    <x:sheet xmlns:r="http://schemas.openxmlformats.org/officeDocument/2006/relationships" name="Джерело" sheetId="5" r:id="R7dd4063d2b1e4e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.mm.yyyy"/>
  </x:numFmts>
  <x:fonts count="12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17324D"/>
      <x:name val="Carlito"/>
    </x:font>
    <x:font>
      <x:sz val="11"/>
      <x:color rgb="FF17324D"/>
      <x:name val="Carlito"/>
    </x:font>
    <x:font>
      <x:sz val="9"/>
      <x:color rgb="FF667085"/>
      <x:name val="Carlito"/>
    </x:font>
    <x:font>
      <x:b/>
      <x:sz val="18"/>
      <x:color rgb="FFFFFFFF"/>
      <x:name val="Aptos"/>
    </x:font>
    <x:font>
      <x:sz val="11"/>
      <x:name val="Aptos"/>
    </x:font>
    <x:font>
      <x:b/>
      <x:sz val="11"/>
      <x:color rgb="FFFFFFFF"/>
      <x:name val="Aptos"/>
    </x:font>
    <x:font>
      <x:b/>
      <x:sz val="11"/>
      <x:color rgb="FF17324D"/>
      <x:name val="Aptos"/>
    </x:font>
    <x:font>
      <x:sz val="11"/>
      <x:color rgb="FF17324D"/>
      <x:name val="Aptos"/>
    </x:font>
    <x:font>
      <x:sz val="9"/>
      <x:color rgb="FF667085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E638C"/>
      </x:patternFill>
    </x:fill>
    <x:fill>
      <x:patternFill patternType="solid">
        <x:fgColor rgb="FF3A7D78"/>
      </x:patternFill>
    </x:fill>
    <x:fill>
      <x:patternFill patternType="solid">
        <x:fgColor rgb="FFEAF2F4"/>
      </x:patternFill>
    </x:fill>
    <x:fill>
      <x:patternFill patternType="solid">
        <x:fgColor rgb="FFD9A441"/>
      </x:patternFill>
    </x:fill>
    <x:fill>
      <x:patternFill patternType="solid">
        <x:fgColor rgb="FFFFF7E6"/>
      </x:patternFill>
    </x:fill>
    <x:fill>
      <x:patternFill patternType="solid">
        <x:fgColor rgb="FFDDEFE5"/>
      </x:patternFill>
    </x:fill>
    <x:fill>
      <x:patternFill patternType="solid">
        <x:fgColor rgb="FFF7F9FB"/>
      </x:patternFill>
    </x:fill>
  </x:fills>
  <x:borders count="7">
    <x:border/>
    <x:border>
      <x:left style="thin">
        <x:color rgb="FFB8C4CE"/>
      </x:left>
      <x:top style="thin">
        <x:color rgb="FFB8C4CE"/>
      </x:top>
    </x:border>
    <x:border>
      <x:right style="thin">
        <x:color rgb="FFB8C4CE"/>
      </x:right>
      <x:top style="thin">
        <x:color rgb="FFB8C4CE"/>
      </x:top>
    </x:border>
    <x:border>
      <x:left style="thin">
        <x:color rgb="FFB8C4CE"/>
      </x:left>
    </x:border>
    <x:border>
      <x:right style="thin">
        <x:color rgb="FFB8C4CE"/>
      </x:right>
    </x:border>
    <x:border>
      <x:left style="thin">
        <x:color rgb="FFB8C4CE"/>
      </x:left>
      <x:bottom style="thin">
        <x:color rgb="FFB8C4CE"/>
      </x:bottom>
    </x:border>
    <x:border>
      <x:right style="thin">
        <x:color rgb="FFB8C4CE"/>
      </x:right>
      <x:bottom style="thin">
        <x:color rgb="FFB8C4CE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2" fillId="4" borderId="1" xfId="0" applyNumberFormat="1" applyFont="1" applyFill="1" applyBorder="1"/>
    <x:xf numFmtId="0" fontId="2" fillId="4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5" xfId="0" applyNumberFormat="1" applyFont="1" applyFill="1" applyBorder="1"/>
    <x:xf numFmtId="0" fontId="3" fillId="0" borderId="4" xfId="0" applyNumberFormat="1" applyFont="1" applyFill="1" applyBorder="1"/>
    <x:xf numFmtId="0" fontId="3" fillId="0" borderId="6" xfId="0" applyNumberFormat="1" applyFont="1" applyFill="1" applyBorder="1"/>
    <x:xf numFmtId="200" fontId="3" fillId="0" borderId="4" xfId="0" applyNumberFormat="1" applyFont="1" applyFill="1" applyBorder="1"/>
    <x:xf numFmtId="200" fontId="3" fillId="0" borderId="6" xfId="0" applyNumberFormat="1" applyFont="1" applyFill="1" applyBorder="1"/>
    <x:xf numFmtId="200" fontId="3" fillId="0" borderId="4" xfId="0" applyNumberFormat="1" applyFont="1" applyFill="1" applyBorder="1" applyAlignment="1">
      <x:alignment horizontal="center"/>
    </x:xf>
    <x:xf numFmtId="200" fontId="3" fillId="0" borderId="6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4" borderId="1" xfId="0" applyNumberFormat="1" applyFont="1" applyFill="1" applyBorder="1"/>
    <x:xf numFmtId="0" fontId="8" fillId="4" borderId="2" xfId="0" applyNumberFormat="1" applyFont="1" applyFill="1" applyBorder="1"/>
    <x:xf numFmtId="0" fontId="7" fillId="5" borderId="3" xfId="0" applyNumberFormat="1" applyFont="1" applyFill="1" applyBorder="1"/>
    <x:xf numFmtId="200" fontId="9" fillId="0" borderId="4" xfId="0" applyNumberFormat="1" applyFont="1" applyFill="1" applyBorder="1" applyAlignment="1">
      <x:alignment horizontal="center"/>
    </x:xf>
    <x:xf numFmtId="0" fontId="7" fillId="5" borderId="5" xfId="0" applyNumberFormat="1" applyFont="1" applyFill="1" applyBorder="1"/>
    <x:xf numFmtId="200" fontId="9" fillId="0" borderId="6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/>
    <x:xf numFmtId="0" fontId="10" fillId="7" borderId="0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/>
    <x:xf numFmtId="0" fontId="10" fillId="8" borderId="0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11" fillId="9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/>
    <x:xf numFmtId="201" fontId="7" fillId="0" borderId="0" xfId="0" applyNumberFormat="1" applyFont="1" applyFill="1" applyBorder="1"/>
  </x:cellXfs>
  <x:cellStyles count="1">
    <x:cellStyle name="Normal" xfId="0"/>
  </x:cellStyles>
  <x:dxfs count="8">
    <x:dxf>
      <x:font>
        <x:color rgb="FF7A4E00"/>
      </x:font>
      <x:fill>
        <x:patternFill patternType="solid">
          <x:bgColor rgb="FFFFF0C2"/>
        </x:patternFill>
      </x:fill>
    </x:dxf>
    <x:dxf>
      <x:font>
        <x:color rgb="FF8A1C13"/>
      </x:font>
      <x:fill>
        <x:patternFill patternType="solid">
          <x:bgColor rgb="FFFCE3E0"/>
        </x:patternFill>
      </x:fill>
    </x:dxf>
    <x:dxf>
      <x:fill>
        <x:patternFill patternType="solid">
          <x:bgColor rgb="FFDDEFE5"/>
        </x:patternFill>
      </x:fill>
    </x:dxf>
    <x:dxf>
      <x:fill>
        <x:patternFill patternType="solid">
          <x:bgColor rgb="FFFFF0C2"/>
        </x:patternFill>
      </x:fill>
    </x:dxf>
    <x:dxf>
      <x:fill>
        <x:patternFill patternType="solid">
          <x:bgColor rgb="FFFCE3E0"/>
        </x:patternFill>
      </x:fill>
    </x:dxf>
    <x:dxf>
      <x:fill>
        <x:patternFill patternType="solid">
          <x:bgColor rgb="FFFCE3E0"/>
        </x:patternFill>
      </x:fill>
    </x:dxf>
    <x:dxf>
      <x:fill>
        <x:patternFill patternType="solid">
          <x:bgColor rgb="FFFFF0C2"/>
        </x:patternFill>
      </x:fill>
    </x:dxf>
    <x:dxf>
      <x:fill>
        <x:patternFill patternType="solid">
          <x:bgColor rgb="FFDDEF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681fdec3348f6" /><Relationship Type="http://schemas.openxmlformats.org/officeDocument/2006/relationships/theme" Target="/xl/theme/theme1.xml" Id="R62b3e80010d54556" /><Relationship Type="http://schemas.openxmlformats.org/officeDocument/2006/relationships/sharedStrings" Target="/xl/sharedStrings.xml" Id="Rc7a0baa37e524020" /><Relationship Type="http://schemas.openxmlformats.org/officeDocument/2006/relationships/worksheet" Target="/xl/worksheets/sheet1.xml" Id="Re4f95b6c651f4682" /><Relationship Type="http://schemas.openxmlformats.org/officeDocument/2006/relationships/worksheet" Target="/xl/worksheets/sheet2.xml" Id="R41d0def227b04a8e" /><Relationship Type="http://schemas.openxmlformats.org/officeDocument/2006/relationships/worksheet" Target="/xl/worksheets/sheet3.xml" Id="R75c5e68aaf1646cc" /><Relationship Type="http://schemas.openxmlformats.org/officeDocument/2006/relationships/worksheet" Target="/xl/worksheets/sheet4.xml" Id="Rb0da33fa80264d4f" /><Relationship Type="http://schemas.openxmlformats.org/officeDocument/2006/relationships/worksheet" Target="/xl/worksheets/sheet5.xml" Id="R7dd4063d2b1e4e63" /></Relationships>
</file>

<file path=xl/tables/table1.xml><?xml version="1.0" encoding="utf-8"?>
<x:table xmlns:x="http://schemas.openxmlformats.org/spreadsheetml/2006/main" id="1" name="PersonsTable" displayName="PersonsTable" ref="A1:S58" headerRowCount="1" totalsRowCount="0" totalsRowShown="0">
  <x:tableColumns count="19">
    <x:tableColumn id="1" name="ID"/>
    <x:tableColumn id="2" name="Покоління"/>
    <x:tableColumn id="3" name="ПІБ"/>
    <x:tableColumn id="4" name="Гілка"/>
    <x:tableColumn id="5" name="Народження (джерело)"/>
    <x:tableColumn id="6" name="Рік нар."/>
    <x:tableColumn id="7" name="Повна дата нар."/>
    <x:tableColumn id="8" name="Смерть (джерело)"/>
    <x:tableColumn id="9" name="Рік смерті"/>
    <x:tableColumn id="10" name="Повна дата смерті"/>
    <x:tableColumn id="11" name="Місце"/>
    <x:tableColumn id="12" name="Батько ID"/>
    <x:tableColumn id="13" name="Мати ID"/>
    <x:tableColumn id="14" name="Надійність батьківства"/>
    <x:tableColumn id="15" name="Подружжя ID"/>
    <x:tableColumn id="16" name="Діти ID"/>
    <x:tableColumn id="17" name="Статус"/>
    <x:tableColumn id="18" name="Примітки"/>
    <x:tableColumn id="19" name="Комірка джерел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lationsTable" displayName="RelationsTable" ref="A1:I73" headerRowCount="1" totalsRowCount="0" totalsRowShown="0">
  <x:tableColumns count="9">
    <x:tableColumn id="1" name="ID"/>
    <x:tableColumn id="2" name="Особа A ID"/>
    <x:tableColumn id="3" name="ПІБ A"/>
    <x:tableColumn id="4" name="Тип зв’язку"/>
    <x:tableColumn id="5" name="Особа B ID"/>
    <x:tableColumn id="6" name="ПІБ B"/>
    <x:tableColumn id="7" name="Надійність"/>
    <x:tableColumn id="8" name="Підстава"/>
    <x:tableColumn id="9" name="Примітка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IssuesTable" displayName="IssuesTable" ref="A1:E13" headerRowCount="1" totalsRowCount="0" totalsRowShown="0">
  <x:tableColumns count="5">
    <x:tableColumn id="1" name="ID"/>
    <x:tableColumn id="2" name="Пріоритет"/>
    <x:tableColumn id="3" name="Особи / гілка"/>
    <x:tableColumn id="4" name="Пропуск або суперечність"/>
    <x:tableColumn id="5" name="Що уточнити"/>
  </x:tableColumns>
  <x:tableStyleInfo name="TableStyleMedium9" showFirstColumn="0" showLastColumn="0" showRowStripes="1" showColumnStripes="0"/>
</x:table>
</file>

<file path=xl/tables/table4.xml><?xml version="1.0" encoding="utf-8"?>
<x:table xmlns:x="http://schemas.openxmlformats.org/spreadsheetml/2006/main" id="4" name="SourceCellsTable" displayName="SourceCellsTable" ref="A7:B36" headerRowCount="1" totalsRowCount="0" totalsRowShown="0">
  <x:tableColumns count="2">
    <x:tableColumn id="1" name="Комірка"/>
    <x:tableColumn id="2" name="Текс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85b904c299c4b1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9175d8c32ea4db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5720a83f1934b5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4e9461f6cf1457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5" hidden="0" customWidth="1"/>
    <x:col min="3" max="3" width="15" hidden="0" customWidth="1"/>
    <x:col min="4" max="4" width="2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48" t="str">
        <x:v>Родовід родини Штокало — перевірена структура</x:v>
      </x:c>
      <x:c r="B1" s="48" t="str">
        <x:v>Родовід родини Штокало — перевірена структура</x:v>
      </x:c>
      <x:c r="C1" s="48" t="str">
        <x:v>Родовід родини Штокало — перевірена структура</x:v>
      </x:c>
      <x:c r="D1" s="48" t="str">
        <x:v>Родовід родини Штокало — перевірена структура</x:v>
      </x:c>
      <x:c r="E1" s="48" t="str">
        <x:v>Родовід родини Штокало — перевірена структура</x:v>
      </x:c>
      <x:c r="F1" s="48" t="str">
        <x:v>Родовід родини Штокало — перевірена структура</x:v>
      </x:c>
      <x:c r="G1" s="48" t="str">
        <x:v>Родовід родини Штокало — перевірена структура</x:v>
      </x:c>
      <x:c r="H1" s="48" t="str">
        <x:v>Родовід родини Штокало — перевірена структура</x:v>
      </x:c>
    </x:row>
    <x:row r="2">
      <x:c r="A2" s="49"/>
      <x:c r="B2" s="49"/>
      <x:c r="C2" s="49"/>
      <x:c r="D2" s="49"/>
      <x:c r="E2" s="49"/>
      <x:c r="F2" s="49"/>
      <x:c r="G2" s="49"/>
      <x:c r="H2" s="49"/>
    </x:row>
    <x:row r="3">
      <x:c r="A3" s="50" t="str">
        <x:v>Показник</x:v>
      </x:c>
      <x:c r="B3" s="51" t="str">
        <x:v>Значення</x:v>
      </x:c>
      <x:c r="C3" s="49"/>
      <x:c r="D3" s="52" t="str">
        <x:v>Покоління</x:v>
      </x:c>
      <x:c r="E3" s="53" t="str">
        <x:v>Кількість записів</x:v>
      </x:c>
      <x:c r="F3" s="49"/>
      <x:c r="G3" s="49"/>
      <x:c r="H3" s="49"/>
    </x:row>
    <x:row r="4">
      <x:c r="A4" s="54" t="str">
        <x:v>Осіб / окремих імен</x:v>
      </x:c>
      <x:c r="B4" s="55" t="n">
        <x:f>COUNTA('Особи'!A2:A200)</x:f>
        <x:v>57</x:v>
      </x:c>
      <x:c r="C4" s="49"/>
      <x:c r="D4" s="54" t="str">
        <x:v>I</x:v>
      </x:c>
      <x:c r="E4" s="55" t="n">
        <x:f>COUNTIF('Особи'!B2:B200,"I")</x:f>
        <x:v>9</x:v>
      </x:c>
      <x:c r="F4" s="49"/>
      <x:c r="G4" s="49"/>
      <x:c r="H4" s="49"/>
    </x:row>
    <x:row r="5">
      <x:c r="A5" s="54" t="str">
        <x:v>Зв’язків</x:v>
      </x:c>
      <x:c r="B5" s="55" t="n">
        <x:f>COUNTA('Зв’язки'!A2:A200)</x:f>
        <x:v>72</x:v>
      </x:c>
      <x:c r="C5" s="49"/>
      <x:c r="D5" s="54" t="str">
        <x:v>II</x:v>
      </x:c>
      <x:c r="E5" s="55" t="n">
        <x:f>COUNTIF('Особи'!B2:B200,"II")</x:f>
        <x:v>17</x:v>
      </x:c>
      <x:c r="F5" s="49"/>
      <x:c r="G5" s="49"/>
      <x:c r="H5" s="49"/>
    </x:row>
    <x:row r="6">
      <x:c r="A6" s="54" t="str">
        <x:v>Питань для уточнення</x:v>
      </x:c>
      <x:c r="B6" s="55" t="n">
        <x:f>COUNTA('Перевірка'!A2:A100)</x:f>
        <x:v>12</x:v>
      </x:c>
      <x:c r="C6" s="49"/>
      <x:c r="D6" s="54" t="str">
        <x:v>III</x:v>
      </x:c>
      <x:c r="E6" s="55" t="n">
        <x:f>COUNTIF('Особи'!B2:B200,"III")</x:f>
        <x:v>3</x:v>
      </x:c>
      <x:c r="F6" s="49"/>
      <x:c r="G6" s="49"/>
      <x:c r="H6" s="49"/>
    </x:row>
    <x:row r="7">
      <x:c r="A7" s="54" t="str">
        <x:v>Зв’язків низької надійності</x:v>
      </x:c>
      <x:c r="B7" s="55" t="n">
        <x:f>COUNTIF('Зв’язки'!G2:G200,"низька")</x:f>
        <x:v>14</x:v>
      </x:c>
      <x:c r="C7" s="49"/>
      <x:c r="D7" s="54" t="str">
        <x:v>IV</x:v>
      </x:c>
      <x:c r="E7" s="55" t="n">
        <x:f>COUNTIF('Особи'!B2:B200,"IV")</x:f>
        <x:v>5</x:v>
      </x:c>
      <x:c r="F7" s="49"/>
      <x:c r="G7" s="49"/>
      <x:c r="H7" s="49"/>
    </x:row>
    <x:row r="8">
      <x:c r="A8" s="56" t="str">
        <x:v>Поколінь у головній гілці</x:v>
      </x:c>
      <x:c r="B8" s="57" t="n">
        <x:f>4</x:f>
        <x:v>4</x:v>
      </x:c>
      <x:c r="C8" s="49"/>
      <x:c r="D8" s="56" t="str">
        <x:v>Невизначено / ?</x:v>
      </x:c>
      <x:c r="E8" s="57" t="n">
        <x:f>B4-SUM(E4:E7)</x:f>
        <x:v>23</x:v>
      </x:c>
      <x:c r="F8" s="49"/>
      <x:c r="G8" s="49"/>
      <x:c r="H8" s="49"/>
    </x:row>
    <x:row r="9">
      <x:c r="A9" s="49"/>
      <x:c r="B9" s="49"/>
      <x:c r="C9" s="49"/>
      <x:c r="D9" s="49"/>
      <x:c r="E9" s="49"/>
      <x:c r="F9" s="49"/>
      <x:c r="G9" s="49"/>
      <x:c r="H9" s="49"/>
    </x:row>
    <x:row r="10">
      <x:c r="A10" s="58" t="str">
        <x:v>Як читати дані</x:v>
      </x:c>
      <x:c r="B10" s="58"/>
      <x:c r="C10" s="58"/>
      <x:c r="D10" s="58"/>
      <x:c r="E10" s="58"/>
      <x:c r="F10" s="58"/>
      <x:c r="G10" s="58"/>
      <x:c r="H10" s="58"/>
    </x:row>
    <x:row r="11">
      <x:c r="A11" s="59" t="str">
        <x:v>Висока надійність — зв’язок прямо підписаний або підтверджений лінією та по батькові. Середня — зв’язок випливає з лінії чи групового блоку, але без текстового підпису. Низька — можливе прочитання неоднозначної примітки; такі зв’язки не слід вважати встановленими. Знаки «?» у полях означають невизначеність, а не відсутність особи.</x:v>
      </x:c>
      <x:c r="B11" s="59"/>
      <x:c r="C11" s="59"/>
      <x:c r="D11" s="59"/>
      <x:c r="E11" s="59"/>
      <x:c r="F11" s="59"/>
      <x:c r="G11" s="59"/>
      <x:c r="H11" s="59"/>
    </x:row>
    <x:row r="12">
      <x:c r="A12" s="59"/>
      <x:c r="B12" s="59"/>
      <x:c r="C12" s="59"/>
      <x:c r="D12" s="59"/>
      <x:c r="E12" s="59"/>
      <x:c r="F12" s="59"/>
      <x:c r="G12" s="59"/>
      <x:c r="H12" s="59"/>
    </x:row>
    <x:row r="13">
      <x:c r="A13" s="59"/>
      <x:c r="B13" s="59"/>
      <x:c r="C13" s="59"/>
      <x:c r="D13" s="59"/>
      <x:c r="E13" s="59"/>
      <x:c r="F13" s="59"/>
      <x:c r="G13" s="59"/>
      <x:c r="H13" s="59"/>
    </x:row>
    <x:row r="14">
      <x:c r="A14" s="59"/>
      <x:c r="B14" s="59"/>
      <x:c r="C14" s="59"/>
      <x:c r="D14" s="59"/>
      <x:c r="E14" s="59"/>
      <x:c r="F14" s="59"/>
      <x:c r="G14" s="59"/>
      <x:c r="H14" s="59"/>
    </x:row>
    <x:row r="15">
      <x:c r="A15" s="49"/>
      <x:c r="B15" s="49"/>
      <x:c r="C15" s="49"/>
      <x:c r="D15" s="49"/>
      <x:c r="E15" s="49"/>
      <x:c r="F15" s="49"/>
      <x:c r="G15" s="49"/>
      <x:c r="H15" s="49"/>
    </x:row>
    <x:row r="16">
      <x:c r="A16" s="60" t="str">
        <x:v>Головний висновок перевірки</x:v>
      </x:c>
      <x:c r="B16" s="60"/>
      <x:c r="C16" s="60"/>
      <x:c r="D16" s="60"/>
      <x:c r="E16" s="60"/>
      <x:c r="F16" s="60"/>
      <x:c r="G16" s="60"/>
      <x:c r="H16" s="60"/>
    </x:row>
    <x:row r="17">
      <x:c r="A17" s="61" t="str">
        <x:v>Хронологічних суперечностей у підтвердженому ядрі не виявлено. Основні проблеми — дві невідомі прабабусі, двозначна дата Анастасії, нечіткі бічні гілки та неоднозначна пунктуація в записах про нащадків Василя. Усі питання перелічені на аркуші «Перевірка».</x:v>
      </x:c>
      <x:c r="B17" s="61"/>
      <x:c r="C17" s="61"/>
      <x:c r="D17" s="61"/>
      <x:c r="E17" s="61"/>
      <x:c r="F17" s="61"/>
      <x:c r="G17" s="61"/>
      <x:c r="H17" s="61"/>
    </x:row>
    <x:row r="18">
      <x:c r="A18" s="61"/>
      <x:c r="B18" s="61"/>
      <x:c r="C18" s="61"/>
      <x:c r="D18" s="61"/>
      <x:c r="E18" s="61"/>
      <x:c r="F18" s="61"/>
      <x:c r="G18" s="61"/>
      <x:c r="H18" s="61"/>
    </x:row>
    <x:row r="19">
      <x:c r="A19" s="61"/>
      <x:c r="B19" s="61"/>
      <x:c r="C19" s="61"/>
      <x:c r="D19" s="61"/>
      <x:c r="E19" s="61"/>
      <x:c r="F19" s="61"/>
      <x:c r="G19" s="61"/>
      <x:c r="H19" s="61"/>
    </x:row>
    <x:row r="20">
      <x:c r="A20" s="61"/>
      <x:c r="B20" s="61"/>
      <x:c r="C20" s="61"/>
      <x:c r="D20" s="61"/>
      <x:c r="E20" s="61"/>
      <x:c r="F20" s="61"/>
      <x:c r="G20" s="61"/>
      <x:c r="H20" s="61"/>
    </x:row>
    <x:row r="21">
      <x:c r="A21" s="49"/>
      <x:c r="B21" s="49"/>
      <x:c r="C21" s="49"/>
      <x:c r="D21" s="49"/>
      <x:c r="E21" s="49"/>
      <x:c r="F21" s="49"/>
      <x:c r="G21" s="49"/>
      <x:c r="H21" s="49"/>
    </x:row>
    <x:row r="22">
      <x:c r="A22" s="62" t="str">
        <x:v>Джерело</x:v>
      </x:c>
      <x:c r="B22" s="62"/>
      <x:c r="C22" s="62"/>
      <x:c r="D22" s="62"/>
      <x:c r="E22" s="62"/>
      <x:c r="F22" s="62"/>
      <x:c r="G22" s="62"/>
      <x:c r="H22" s="62"/>
    </x:row>
    <x:row r="23">
      <x:c r="A23" s="63" t="str">
        <x:v>Файл: /Users/mykola/Library/CloudStorage/GoogleDrive-mykola@globalheadway.com/My Drive/All DOC G-Drive/C. Traveling/DOSAR/Родовід/Родовід-Штокало - full.xls
Аркуш: Лист1
Оригінальний файл є вільною схемою без ідентифікаторів. Суцільні зв’язки відтворено за підписами та лініями; пунктирні/невизначені зв’язки не перетворено на факти.</x:v>
      </x:c>
      <x:c r="B23" s="63"/>
      <x:c r="C23" s="63"/>
      <x:c r="D23" s="63"/>
      <x:c r="E23" s="63"/>
      <x:c r="F23" s="63"/>
      <x:c r="G23" s="63"/>
      <x:c r="H23" s="63"/>
    </x:row>
    <x:row r="24">
      <x:c r="A24" s="63"/>
      <x:c r="B24" s="63"/>
      <x:c r="C24" s="63"/>
      <x:c r="D24" s="63"/>
      <x:c r="E24" s="63"/>
      <x:c r="F24" s="63"/>
      <x:c r="G24" s="63"/>
      <x:c r="H24" s="63"/>
    </x:row>
    <x:row r="25">
      <x:c r="A25" s="63"/>
      <x:c r="B25" s="63"/>
      <x:c r="C25" s="63"/>
      <x:c r="D25" s="63"/>
      <x:c r="E25" s="63"/>
      <x:c r="F25" s="63"/>
      <x:c r="G25" s="63"/>
      <x:c r="H25" s="63"/>
    </x:row>
  </x:sheetData>
  <x:mergeCells>
    <x:mergeCell ref="A1:H1"/>
    <x:mergeCell ref="A10:H10"/>
    <x:mergeCell ref="A11:H14"/>
    <x:mergeCell ref="A16:H16"/>
    <x:mergeCell ref="A17:H20"/>
    <x:mergeCell ref="A22:H22"/>
    <x:mergeCell ref="A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29" hidden="0" customWidth="1"/>
    <x:col min="4" max="4" width="22" hidden="0" customWidth="1"/>
    <x:col min="5" max="5" width="20" hidden="0" customWidth="1"/>
    <x:col min="6" max="6" width="10" hidden="0" customWidth="1"/>
    <x:col min="7" max="7" width="15" hidden="0" customWidth="1"/>
    <x:col min="8" max="8" width="18" hidden="0" customWidth="1"/>
    <x:col min="9" max="9" width="11" hidden="0" customWidth="1"/>
    <x:col min="10" max="10" width="15" hidden="0" customWidth="1"/>
    <x:col min="11" max="11" width="33" hidden="0" customWidth="1"/>
    <x:col min="12" max="12" width="12" hidden="0" customWidth="1"/>
    <x:col min="13" max="13" width="12" hidden="0" customWidth="1"/>
    <x:col min="14" max="14" width="20" hidden="0" customWidth="1"/>
    <x:col min="15" max="15" width="18" hidden="0" customWidth="1"/>
    <x:col min="16" max="16" width="27" hidden="0" customWidth="1"/>
    <x:col min="17" max="17" width="28" hidden="0" customWidth="1"/>
    <x:col min="18" max="18" width="58" hidden="0" customWidth="1"/>
    <x:col min="19" max="19" width="17" hidden="0" customWidth="1"/>
  </x:cols>
  <x:sheetData>
    <x:row r="1">
      <x:c r="A1" s="64" t="str">
        <x:v>ID</x:v>
      </x:c>
      <x:c r="B1" s="64" t="str">
        <x:v>Покоління</x:v>
      </x:c>
      <x:c r="C1" s="64" t="str">
        <x:v>ПІБ</x:v>
      </x:c>
      <x:c r="D1" s="64" t="str">
        <x:v>Гілка</x:v>
      </x:c>
      <x:c r="E1" s="64" t="str">
        <x:v>Народження (джерело)</x:v>
      </x:c>
      <x:c r="F1" s="64" t="str">
        <x:v>Рік нар.</x:v>
      </x:c>
      <x:c r="G1" s="64" t="str">
        <x:v>Повна дата нар.</x:v>
      </x:c>
      <x:c r="H1" s="64" t="str">
        <x:v>Смерть (джерело)</x:v>
      </x:c>
      <x:c r="I1" s="64" t="str">
        <x:v>Рік смерті</x:v>
      </x:c>
      <x:c r="J1" s="64" t="str">
        <x:v>Повна дата смерті</x:v>
      </x:c>
      <x:c r="K1" s="64" t="str">
        <x:v>Місце</x:v>
      </x:c>
      <x:c r="L1" s="64" t="str">
        <x:v>Батько ID</x:v>
      </x:c>
      <x:c r="M1" s="64" t="str">
        <x:v>Мати ID</x:v>
      </x:c>
      <x:c r="N1" s="64" t="str">
        <x:v>Надійність батьківства</x:v>
      </x:c>
      <x:c r="O1" s="64" t="str">
        <x:v>Подружжя ID</x:v>
      </x:c>
      <x:c r="P1" s="64" t="str">
        <x:v>Діти ID</x:v>
      </x:c>
      <x:c r="Q1" s="64" t="str">
        <x:v>Статус</x:v>
      </x:c>
      <x:c r="R1" s="64" t="str">
        <x:v>Примітки</x:v>
      </x:c>
      <x:c r="S1" s="64" t="str">
        <x:v>Комірка джерела</x:v>
      </x:c>
    </x:row>
    <x:row r="2">
      <x:c r="A2" s="49" t="str">
        <x:v>SH001</x:v>
      </x:c>
      <x:c r="B2" s="49" t="str">
        <x:v>I</x:v>
      </x:c>
      <x:c r="C2" s="65" t="str">
        <x:v>Штокало Микола</x:v>
      </x:c>
      <x:c r="D2" s="65" t="str">
        <x:v>Штокало</x:v>
      </x:c>
      <x:c r="E2" s="65" t="str"/>
      <x:c r="F2" s="66"/>
      <x:c r="G2" s="67"/>
      <x:c r="H2" s="49" t="str"/>
      <x:c r="I2" s="66"/>
      <x:c r="J2" s="67"/>
      <x:c r="K2" s="65" t="str"/>
      <x:c r="L2" s="65" t="str"/>
      <x:c r="M2" s="65" t="str"/>
      <x:c r="N2" s="65" t="str"/>
      <x:c r="O2" s="65" t="str">
        <x:v>SH002</x:v>
      </x:c>
      <x:c r="P2" s="65" t="str">
        <x:v>SH010</x:v>
      </x:c>
      <x:c r="Q2" s="65" t="str">
        <x:v>підтверджено схемою</x:v>
      </x:c>
      <x:c r="R2" s="65" t="str">
        <x:v>У схемі поруч із Палагією; батько Андрія встановлюється також за по батькові.</x:v>
      </x:c>
      <x:c r="S2" s="65" t="str">
        <x:v>C2</x:v>
      </x:c>
    </x:row>
    <x:row r="3">
      <x:c r="A3" s="49" t="str">
        <x:v>SH002</x:v>
      </x:c>
      <x:c r="B3" s="49" t="str">
        <x:v>I</x:v>
      </x:c>
      <x:c r="C3" s="65" t="str">
        <x:v>Штокало Палагія І.</x:v>
      </x:c>
      <x:c r="D3" s="65" t="str">
        <x:v>Штокало / Серединські</x:v>
      </x:c>
      <x:c r="E3" s="65" t="str">
        <x:v>1881</x:v>
      </x:c>
      <x:c r="F3" s="66" t="n">
        <x:v>1881</x:v>
      </x:c>
      <x:c r="G3" s="67"/>
      <x:c r="H3" s="49" t="str">
        <x:v>1958</x:v>
      </x:c>
      <x:c r="I3" s="66" t="n">
        <x:v>1958</x:v>
      </x:c>
      <x:c r="J3" s="67"/>
      <x:c r="K3" s="65" t="str"/>
      <x:c r="L3" s="65" t="str"/>
      <x:c r="M3" s="65" t="str"/>
      <x:c r="N3" s="65" t="str"/>
      <x:c r="O3" s="65" t="str">
        <x:v>SH001</x:v>
      </x:c>
      <x:c r="P3" s="65" t="str">
        <x:v>SH010</x:v>
      </x:c>
      <x:c r="Q3" s="65" t="str">
        <x:v>підтверджено схемою</x:v>
      </x:c>
      <x:c r="R3" s="65" t="str">
        <x:v>Серединський Карпіян прямо названий братом.</x:v>
      </x:c>
      <x:c r="S3" s="65" t="str">
        <x:v>F2, F4</x:v>
      </x:c>
    </x:row>
    <x:row r="4">
      <x:c r="A4" s="49" t="str">
        <x:v>ZG001</x:v>
      </x:c>
      <x:c r="B4" s="49" t="str">
        <x:v>I</x:v>
      </x:c>
      <x:c r="C4" s="65" t="str">
        <x:v>Загоруйко Дмитро</x:v>
      </x:c>
      <x:c r="D4" s="65" t="str">
        <x:v>Загоруйко</x:v>
      </x:c>
      <x:c r="E4" s="65" t="str"/>
      <x:c r="F4" s="66"/>
      <x:c r="G4" s="67"/>
      <x:c r="H4" s="49" t="str"/>
      <x:c r="I4" s="66"/>
      <x:c r="J4" s="67"/>
      <x:c r="K4" s="65" t="str"/>
      <x:c r="L4" s="65" t="str"/>
      <x:c r="M4" s="65" t="str"/>
      <x:c r="N4" s="65" t="str"/>
      <x:c r="O4" s="65" t="str">
        <x:v>ZG002</x:v>
      </x:c>
      <x:c r="P4" s="65" t="str">
        <x:v>ZG003</x:v>
      </x:c>
      <x:c r="Q4" s="65" t="str">
        <x:v>підтверджено схемою</x:v>
      </x:c>
      <x:c r="R4" s="65" t="str">
        <x:v>Батько Марії встановлюється за схемою та по батькові «Дмитрівна».</x:v>
      </x:c>
      <x:c r="S4" s="65" t="str">
        <x:v>I2</x:v>
      </x:c>
    </x:row>
    <x:row r="5">
      <x:c r="A5" s="49" t="str">
        <x:v>ZG002</x:v>
      </x:c>
      <x:c r="B5" s="49" t="str">
        <x:v>I</x:v>
      </x:c>
      <x:c r="C5" s="65" t="str">
        <x:v>Загоруйко Олена</x:v>
      </x:c>
      <x:c r="D5" s="65" t="str">
        <x:v>Загоруйко</x:v>
      </x:c>
      <x:c r="E5" s="65" t="str"/>
      <x:c r="F5" s="66"/>
      <x:c r="G5" s="67"/>
      <x:c r="H5" s="49" t="str"/>
      <x:c r="I5" s="66"/>
      <x:c r="J5" s="67"/>
      <x:c r="K5" s="65" t="str"/>
      <x:c r="L5" s="65" t="str"/>
      <x:c r="M5" s="65" t="str"/>
      <x:c r="N5" s="65" t="str"/>
      <x:c r="O5" s="65" t="str">
        <x:v>ZG001</x:v>
      </x:c>
      <x:c r="P5" s="65" t="str">
        <x:v>ZG003</x:v>
      </x:c>
      <x:c r="Q5" s="65" t="str">
        <x:v>підтверджено схемою</x:v>
      </x:c>
      <x:c r="R5" s="65" t="str">
        <x:v>Ім’я подано поруч із Дмитром; лінія веде до Марії.</x:v>
      </x:c>
      <x:c r="S5" s="65" t="str">
        <x:v>J2</x:v>
      </x:c>
    </x:row>
    <x:row r="6">
      <x:c r="A6" s="49" t="str">
        <x:v>KV001</x:v>
      </x:c>
      <x:c r="B6" s="49" t="str">
        <x:v>I</x:v>
      </x:c>
      <x:c r="C6" s="65" t="str">
        <x:v>Кравчина Данило</x:v>
      </x:c>
      <x:c r="D6" s="65" t="str">
        <x:v>Кравчина</x:v>
      </x:c>
      <x:c r="E6" s="65" t="str"/>
      <x:c r="F6" s="66"/>
      <x:c r="G6" s="67"/>
      <x:c r="H6" s="49" t="str"/>
      <x:c r="I6" s="66"/>
      <x:c r="J6" s="67"/>
      <x:c r="K6" s="65" t="str"/>
      <x:c r="L6" s="65" t="str"/>
      <x:c r="M6" s="65" t="str"/>
      <x:c r="N6" s="65" t="str"/>
      <x:c r="O6" s="65" t="str">
        <x:v>KV002</x:v>
      </x:c>
      <x:c r="P6" s="65" t="str">
        <x:v>KV003</x:v>
      </x:c>
      <x:c r="Q6" s="65" t="str">
        <x:v>підтверджено схемою</x:v>
      </x:c>
      <x:c r="R6" s="65" t="str">
        <x:v>Батько Петра підтверджується по батькові «Данилович».</x:v>
      </x:c>
      <x:c r="S6" s="65" t="str">
        <x:v>M2</x:v>
      </x:c>
    </x:row>
    <x:row r="7">
      <x:c r="A7" s="49" t="str">
        <x:v>KV002</x:v>
      </x:c>
      <x:c r="B7" s="49" t="str">
        <x:v>I</x:v>
      </x:c>
      <x:c r="C7" s="65" t="str">
        <x:v>Невідома дружина Данила Кравчини</x:v>
      </x:c>
      <x:c r="D7" s="65" t="str">
        <x:v>Кравчина</x:v>
      </x:c>
      <x:c r="E7" s="65" t="str"/>
      <x:c r="F7" s="66"/>
      <x:c r="G7" s="67"/>
      <x:c r="H7" s="49" t="str"/>
      <x:c r="I7" s="66"/>
      <x:c r="J7" s="67"/>
      <x:c r="K7" s="65" t="str"/>
      <x:c r="L7" s="65" t="str"/>
      <x:c r="M7" s="65" t="str"/>
      <x:c r="N7" s="65" t="str"/>
      <x:c r="O7" s="65" t="str">
        <x:v>KV001</x:v>
      </x:c>
      <x:c r="P7" s="65" t="str">
        <x:v>KV003</x:v>
      </x:c>
      <x:c r="Q7" s="65" t="str">
        <x:v>потребує уточнення</x:v>
      </x:c>
      <x:c r="R7" s="65" t="str">
        <x:v>У джерелі лише шаблон: «Прабабця — ПІБ, місце народження, дата народження».</x:v>
      </x:c>
      <x:c r="S7" s="65" t="str">
        <x:v>N2</x:v>
      </x:c>
    </x:row>
    <x:row r="8">
      <x:c r="A8" s="49" t="str">
        <x:v>TU001</x:v>
      </x:c>
      <x:c r="B8" s="49" t="str">
        <x:v>I</x:v>
      </x:c>
      <x:c r="C8" s="65" t="str">
        <x:v>Турчинський Сафон</x:v>
      </x:c>
      <x:c r="D8" s="65" t="str">
        <x:v>Турчинські</x:v>
      </x:c>
      <x:c r="E8" s="65" t="str"/>
      <x:c r="F8" s="66"/>
      <x:c r="G8" s="67"/>
      <x:c r="H8" s="49" t="str"/>
      <x:c r="I8" s="66"/>
      <x:c r="J8" s="67"/>
      <x:c r="K8" s="65" t="str"/>
      <x:c r="L8" s="65" t="str"/>
      <x:c r="M8" s="65" t="str"/>
      <x:c r="N8" s="65" t="str"/>
      <x:c r="O8" s="65" t="str">
        <x:v>TU002</x:v>
      </x:c>
      <x:c r="P8" s="65" t="str">
        <x:v>TU003, TU004, TU005, TU006, TU007, TU009</x:v>
      </x:c>
      <x:c r="Q8" s="65" t="str">
        <x:v>підтверджено схемою</x:v>
      </x:c>
      <x:c r="R8" s="65" t="str">
        <x:v>У цьому оригіналі прізвище саме «Турчинський».</x:v>
      </x:c>
      <x:c r="S8" s="65" t="str">
        <x:v>P2, P4</x:v>
      </x:c>
    </x:row>
    <x:row r="9">
      <x:c r="A9" s="49" t="str">
        <x:v>TU002</x:v>
      </x:c>
      <x:c r="B9" s="49" t="str">
        <x:v>I</x:v>
      </x:c>
      <x:c r="C9" s="65" t="str">
        <x:v>Невідома дружина Сафона Турчинського</x:v>
      </x:c>
      <x:c r="D9" s="65" t="str">
        <x:v>Турчинські</x:v>
      </x:c>
      <x:c r="E9" s="65" t="str"/>
      <x:c r="F9" s="66"/>
      <x:c r="G9" s="67"/>
      <x:c r="H9" s="49" t="str"/>
      <x:c r="I9" s="66"/>
      <x:c r="J9" s="67"/>
      <x:c r="K9" s="65" t="str"/>
      <x:c r="L9" s="65" t="str"/>
      <x:c r="M9" s="65" t="str"/>
      <x:c r="N9" s="65" t="str"/>
      <x:c r="O9" s="65" t="str">
        <x:v>TU001</x:v>
      </x:c>
      <x:c r="P9" s="65" t="str">
        <x:v>TU003</x:v>
      </x:c>
      <x:c r="Q9" s="65" t="str">
        <x:v>потребує уточнення</x:v>
      </x:c>
      <x:c r="R9" s="65" t="str">
        <x:v>У джерелі лише шаблон; материнство щодо інших названих дітей Сафона прямо не зазначено.</x:v>
      </x:c>
      <x:c r="S9" s="65" t="str">
        <x:v>Q2</x:v>
      </x:c>
    </x:row>
    <x:row r="10">
      <x:c r="A10" s="49" t="str">
        <x:v>SR001</x:v>
      </x:c>
      <x:c r="B10" s="49" t="str">
        <x:v>I</x:v>
      </x:c>
      <x:c r="C10" s="65" t="str">
        <x:v>Серединський Карпіян</x:v>
      </x:c>
      <x:c r="D10" s="65" t="str">
        <x:v>Серединські</x:v>
      </x:c>
      <x:c r="E10" s="65" t="str"/>
      <x:c r="F10" s="66"/>
      <x:c r="G10" s="67"/>
      <x:c r="H10" s="49" t="str"/>
      <x:c r="I10" s="66"/>
      <x:c r="J10" s="67"/>
      <x:c r="K10" s="65" t="str"/>
      <x:c r="L10" s="65" t="str"/>
      <x:c r="M10" s="65" t="str"/>
      <x:c r="N10" s="65" t="str"/>
      <x:c r="O10" s="65" t="str"/>
      <x:c r="P10" s="65" t="str"/>
      <x:c r="Q10" s="65" t="str">
        <x:v>підтверджено текстом</x:v>
      </x:c>
      <x:c r="R10" s="65" t="str">
        <x:v>Прямо названий братом Палагії І.</x:v>
      </x:c>
      <x:c r="S10" s="65" t="str">
        <x:v>F4</x:v>
      </x:c>
    </x:row>
    <x:row r="11">
      <x:c r="A11" s="49" t="str">
        <x:v>SH003</x:v>
      </x:c>
      <x:c r="B11" s="49" t="str">
        <x:v>II</x:v>
      </x:c>
      <x:c r="C11" s="65" t="str">
        <x:v>Штокало Андрій Миколайович</x:v>
      </x:c>
      <x:c r="D11" s="65" t="str">
        <x:v>Штокало</x:v>
      </x:c>
      <x:c r="E11" s="65" t="str">
        <x:v>1901</x:v>
      </x:c>
      <x:c r="F11" s="66" t="n">
        <x:v>1901</x:v>
      </x:c>
      <x:c r="G11" s="67"/>
      <x:c r="H11" s="49" t="str">
        <x:v>15.07.1944</x:v>
      </x:c>
      <x:c r="I11" s="66" t="n">
        <x:v>1944</x:v>
      </x:c>
      <x:c r="J11" s="67" t="n">
        <x:v>16268</x:v>
      </x:c>
      <x:c r="K11" s="65" t="str"/>
      <x:c r="L11" s="65" t="str">
        <x:v>SH001</x:v>
      </x:c>
      <x:c r="M11" s="65" t="str">
        <x:v>SH002</x:v>
      </x:c>
      <x:c r="N11" s="65" t="str">
        <x:v>висока</x:v>
      </x:c>
      <x:c r="O11" s="65" t="str">
        <x:v>ZG003</x:v>
      </x:c>
      <x:c r="P11" s="65" t="str">
        <x:v>SH010, SH011</x:v>
      </x:c>
      <x:c r="Q11" s="65" t="str">
        <x:v>підтверджено схемою</x:v>
      </x:c>
      <x:c r="R11" s="65" t="str">
        <x:v>Місце народження не вказане.</x:v>
      </x:c>
      <x:c r="S11" s="65" t="str">
        <x:v>F6</x:v>
      </x:c>
    </x:row>
    <x:row r="12">
      <x:c r="A12" s="49" t="str">
        <x:v>ZG003</x:v>
      </x:c>
      <x:c r="B12" s="49" t="str">
        <x:v>II</x:v>
      </x:c>
      <x:c r="C12" s="65" t="str">
        <x:v>Штокало Марія Дмитрівна</x:v>
      </x:c>
      <x:c r="D12" s="65" t="str">
        <x:v>Загоруйко / Штокало</x:v>
      </x:c>
      <x:c r="E12" s="65" t="str">
        <x:v>1904</x:v>
      </x:c>
      <x:c r="F12" s="66" t="n">
        <x:v>1904</x:v>
      </x:c>
      <x:c r="G12" s="67"/>
      <x:c r="H12" s="49" t="str">
        <x:v>1962</x:v>
      </x:c>
      <x:c r="I12" s="66" t="n">
        <x:v>1962</x:v>
      </x:c>
      <x:c r="J12" s="67"/>
      <x:c r="K12" s="65" t="str">
        <x:v>невідомо</x:v>
      </x:c>
      <x:c r="L12" s="65" t="str">
        <x:v>ZG001</x:v>
      </x:c>
      <x:c r="M12" s="65" t="str">
        <x:v>ZG002</x:v>
      </x:c>
      <x:c r="N12" s="65" t="str">
        <x:v>висока</x:v>
      </x:c>
      <x:c r="O12" s="65" t="str">
        <x:v>SH003</x:v>
      </x:c>
      <x:c r="P12" s="65" t="str">
        <x:v>SH010, SH011</x:v>
      </x:c>
      <x:c r="Q12" s="65" t="str">
        <x:v>підтверджено схемою</x:v>
      </x:c>
      <x:c r="R12" s="65" t="str">
        <x:v>Фраза «можливо те ж саме» не має чіткого попереднього місця, тому місце не відновлювалося.</x:v>
      </x:c>
      <x:c r="S12" s="65" t="str">
        <x:v>I6</x:v>
      </x:c>
    </x:row>
    <x:row r="13">
      <x:c r="A13" s="49" t="str">
        <x:v>SH004</x:v>
      </x:c>
      <x:c r="B13" s="49" t="str">
        <x:v>II?</x:v>
      </x:c>
      <x:c r="C13" s="65" t="str">
        <x:v>Тимофій</x:v>
      </x:c>
      <x:c r="D13" s="65" t="str">
        <x:v>Штокало?</x:v>
      </x:c>
      <x:c r="E13" s="65" t="str">
        <x:v>1904</x:v>
      </x:c>
      <x:c r="F13" s="66" t="n">
        <x:v>1904</x:v>
      </x:c>
      <x:c r="G13" s="67"/>
      <x:c r="H13" s="49" t="str"/>
      <x:c r="I13" s="66"/>
      <x:c r="J13" s="67"/>
      <x:c r="K13" s="65" t="str"/>
      <x:c r="L13" s="65" t="str"/>
      <x:c r="M13" s="65" t="str"/>
      <x:c r="N13" s="65" t="str"/>
      <x:c r="O13" s="65" t="str"/>
      <x:c r="P13" s="65" t="str">
        <x:v>SH012, SH013</x:v>
      </x:c>
      <x:c r="Q13" s="65" t="str">
        <x:v>зв’язок частково невизначений</x:v>
      </x:c>
      <x:c r="R13" s="65" t="str">
        <x:v>Імовірний родич Андрія; точний ступінь спорідненості не підписаний. Вертикальна лінія веде до Василя й Ганни.</x:v>
      </x:c>
      <x:c r="S13" s="65" t="str">
        <x:v>C6</x:v>
      </x:c>
    </x:row>
    <x:row r="14">
      <x:c r="A14" s="49" t="str">
        <x:v>SH005</x:v>
      </x:c>
      <x:c r="B14" s="49" t="str">
        <x:v>II?</x:v>
      </x:c>
      <x:c r="C14" s="65" t="str">
        <x:v>Гордій</x:v>
      </x:c>
      <x:c r="D14" s="65" t="str">
        <x:v>Штокало?</x:v>
      </x:c>
      <x:c r="E14" s="65" t="str"/>
      <x:c r="F14" s="66"/>
      <x:c r="G14" s="67"/>
      <x:c r="H14" s="49" t="str"/>
      <x:c r="I14" s="66"/>
      <x:c r="J14" s="67"/>
      <x:c r="K14" s="65" t="str"/>
      <x:c r="L14" s="65" t="str"/>
      <x:c r="M14" s="65" t="str"/>
      <x:c r="N14" s="65" t="str"/>
      <x:c r="O14" s="65" t="str">
        <x:v>SH006</x:v>
      </x:c>
      <x:c r="P14" s="65" t="str"/>
      <x:c r="Q14" s="65" t="str">
        <x:v>потребує уточнення</x:v>
      </x:c>
      <x:c r="R14" s="65" t="str">
        <x:v>Самостійного запису немає; ім’я відоме лише з примітки про дружину Феодору. Зв’язок із головною гілкою не підписаний.</x:v>
      </x:c>
      <x:c r="S14" s="65" t="str">
        <x:v>A6</x:v>
      </x:c>
    </x:row>
    <x:row r="15">
      <x:c r="A15" s="49" t="str">
        <x:v>SH006</x:v>
      </x:c>
      <x:c r="B15" s="49" t="str">
        <x:v>II?</x:v>
      </x:c>
      <x:c r="C15" s="65" t="str">
        <x:v>Мартиневич Феодора</x:v>
      </x:c>
      <x:c r="D15" s="65" t="str">
        <x:v>Штокало?</x:v>
      </x:c>
      <x:c r="E15" s="65" t="str">
        <x:v>1907</x:v>
      </x:c>
      <x:c r="F15" s="66" t="n">
        <x:v>1907</x:v>
      </x:c>
      <x:c r="G15" s="67"/>
      <x:c r="H15" s="49" t="str"/>
      <x:c r="I15" s="66"/>
      <x:c r="J15" s="67"/>
      <x:c r="K15" s="65" t="str"/>
      <x:c r="L15" s="65" t="str"/>
      <x:c r="M15" s="65" t="str"/>
      <x:c r="N15" s="65" t="str"/>
      <x:c r="O15" s="65" t="str">
        <x:v>SH005</x:v>
      </x:c>
      <x:c r="P15" s="65" t="str"/>
      <x:c r="Q15" s="65" t="str">
        <x:v>підтверджено текстом; гілка невизначена</x:v>
      </x:c>
      <x:c r="R15" s="65" t="str">
        <x:v>У джерелі: «жінка Гордія».</x:v>
      </x:c>
      <x:c r="S15" s="65" t="str">
        <x:v>A6</x:v>
      </x:c>
    </x:row>
    <x:row r="16">
      <x:c r="A16" s="49" t="str">
        <x:v>SH007</x:v>
      </x:c>
      <x:c r="B16" s="49" t="str">
        <x:v>невизначено</x:v>
      </x:c>
      <x:c r="C16" s="65" t="str">
        <x:v>Марія (Петрівка)</x:v>
      </x:c>
      <x:c r="D16" s="65" t="str">
        <x:v>Штокало?</x:v>
      </x:c>
      <x:c r="E16" s="65" t="str"/>
      <x:c r="F16" s="66"/>
      <x:c r="G16" s="67"/>
      <x:c r="H16" s="49" t="str"/>
      <x:c r="I16" s="66"/>
      <x:c r="J16" s="67"/>
      <x:c r="K16" s="65" t="str">
        <x:v>Петрівка (значення не уточнено)</x:v>
      </x:c>
      <x:c r="L16" s="65" t="str"/>
      <x:c r="M16" s="65" t="str"/>
      <x:c r="N16" s="65" t="str"/>
      <x:c r="O16" s="65" t="str"/>
      <x:c r="P16" s="65" t="str"/>
      <x:c r="Q16" s="65" t="str">
        <x:v>потребує уточнення</x:v>
      </x:c>
      <x:c r="R16" s="65" t="str">
        <x:v>Записана в одному блоці з Петром і Марфою без підпису зв’язку та без лінії.</x:v>
      </x:c>
      <x:c r="S16" s="65" t="str">
        <x:v>A10</x:v>
      </x:c>
    </x:row>
    <x:row r="17">
      <x:c r="A17" s="49" t="str">
        <x:v>SH008</x:v>
      </x:c>
      <x:c r="B17" s="49" t="str">
        <x:v>невизначено</x:v>
      </x:c>
      <x:c r="C17" s="65" t="str">
        <x:v>Петро (Кременець)</x:v>
      </x:c>
      <x:c r="D17" s="65" t="str">
        <x:v>Штокало?</x:v>
      </x:c>
      <x:c r="E17" s="65" t="str"/>
      <x:c r="F17" s="66"/>
      <x:c r="G17" s="67"/>
      <x:c r="H17" s="49" t="str"/>
      <x:c r="I17" s="66"/>
      <x:c r="J17" s="67"/>
      <x:c r="K17" s="65" t="str">
        <x:v>Кременець (значення не уточнено)</x:v>
      </x:c>
      <x:c r="L17" s="65" t="str"/>
      <x:c r="M17" s="65" t="str"/>
      <x:c r="N17" s="65" t="str"/>
      <x:c r="O17" s="65" t="str"/>
      <x:c r="P17" s="65" t="str"/>
      <x:c r="Q17" s="65" t="str">
        <x:v>потребує уточнення</x:v>
      </x:c>
      <x:c r="R17" s="65" t="str">
        <x:v>Записаний у групі без пояснення спорідненості.</x:v>
      </x:c>
      <x:c r="S17" s="65" t="str">
        <x:v>A10</x:v>
      </x:c>
    </x:row>
    <x:row r="18">
      <x:c r="A18" s="49" t="str">
        <x:v>SH009</x:v>
      </x:c>
      <x:c r="B18" s="49" t="str">
        <x:v>невизначено</x:v>
      </x:c>
      <x:c r="C18" s="65" t="str">
        <x:v>Марфа (Луганськ)</x:v>
      </x:c>
      <x:c r="D18" s="65" t="str">
        <x:v>Штокало?</x:v>
      </x:c>
      <x:c r="E18" s="65" t="str"/>
      <x:c r="F18" s="66"/>
      <x:c r="G18" s="67"/>
      <x:c r="H18" s="49" t="str"/>
      <x:c r="I18" s="66"/>
      <x:c r="J18" s="67"/>
      <x:c r="K18" s="65" t="str">
        <x:v>Луганськ (значення не уточнено)</x:v>
      </x:c>
      <x:c r="L18" s="65" t="str"/>
      <x:c r="M18" s="65" t="str"/>
      <x:c r="N18" s="65" t="str"/>
      <x:c r="O18" s="65" t="str"/>
      <x:c r="P18" s="65" t="str"/>
      <x:c r="Q18" s="65" t="str">
        <x:v>потребує уточнення</x:v>
      </x:c>
      <x:c r="R18" s="65" t="str">
        <x:v>Записана у групі без пояснення спорідненості; у джерелі «Луганск».</x:v>
      </x:c>
      <x:c r="S18" s="65" t="str">
        <x:v>A10</x:v>
      </x:c>
    </x:row>
    <x:row r="19">
      <x:c r="A19" s="49" t="str">
        <x:v>ZG004</x:v>
      </x:c>
      <x:c r="B19" s="49" t="str">
        <x:v>II</x:v>
      </x:c>
      <x:c r="C19" s="65" t="str">
        <x:v>Мотра</x:v>
      </x:c>
      <x:c r="D19" s="65" t="str">
        <x:v>Загоруйко</x:v>
      </x:c>
      <x:c r="E19" s="65" t="str">
        <x:v>1906</x:v>
      </x:c>
      <x:c r="F19" s="66" t="n">
        <x:v>1906</x:v>
      </x:c>
      <x:c r="G19" s="67"/>
      <x:c r="H19" s="49" t="str"/>
      <x:c r="I19" s="66"/>
      <x:c r="J19" s="67"/>
      <x:c r="K19" s="65" t="str"/>
      <x:c r="L19" s="65" t="str"/>
      <x:c r="M19" s="65" t="str"/>
      <x:c r="N19" s="65" t="str"/>
      <x:c r="O19" s="65" t="str"/>
      <x:c r="P19" s="65" t="str"/>
      <x:c r="Q19" s="65" t="str">
        <x:v>підтверджено текстом</x:v>
      </x:c>
      <x:c r="R19" s="65" t="str">
        <x:v>Названа серед братів/сестер Марії Дмитрівни.</x:v>
      </x:c>
      <x:c r="S19" s="65" t="str">
        <x:v>K6</x:v>
      </x:c>
    </x:row>
    <x:row r="20">
      <x:c r="A20" s="49" t="str">
        <x:v>ZG005</x:v>
      </x:c>
      <x:c r="B20" s="49" t="str">
        <x:v>II</x:v>
      </x:c>
      <x:c r="C20" s="65" t="str">
        <x:v>Стефанія</x:v>
      </x:c>
      <x:c r="D20" s="65" t="str">
        <x:v>Загоруйко</x:v>
      </x:c>
      <x:c r="E20" s="65" t="str">
        <x:v>1908</x:v>
      </x:c>
      <x:c r="F20" s="66" t="n">
        <x:v>1908</x:v>
      </x:c>
      <x:c r="G20" s="67"/>
      <x:c r="H20" s="49" t="str"/>
      <x:c r="I20" s="66"/>
      <x:c r="J20" s="67"/>
      <x:c r="K20" s="65" t="str"/>
      <x:c r="L20" s="65" t="str"/>
      <x:c r="M20" s="65" t="str"/>
      <x:c r="N20" s="65" t="str"/>
      <x:c r="O20" s="65" t="str"/>
      <x:c r="P20" s="65" t="str">
        <x:v>ZG007?</x:v>
      </x:c>
      <x:c r="Q20" s="65" t="str">
        <x:v>потребує уточнення</x:v>
      </x:c>
      <x:c r="R20" s="65" t="str">
        <x:v>Можливо та сама особа, що «Степанка» у записі про Лену; це не підтверджено.</x:v>
      </x:c>
      <x:c r="S20" s="65" t="str">
        <x:v>K6, K8</x:v>
      </x:c>
    </x:row>
    <x:row r="21">
      <x:c r="A21" s="49" t="str">
        <x:v>ZG006</x:v>
      </x:c>
      <x:c r="B21" s="49" t="str">
        <x:v>II</x:v>
      </x:c>
      <x:c r="C21" s="65" t="str">
        <x:v>Василь</x:v>
      </x:c>
      <x:c r="D21" s="65" t="str">
        <x:v>Загоруйко</x:v>
      </x:c>
      <x:c r="E21" s="65" t="str">
        <x:v>1902</x:v>
      </x:c>
      <x:c r="F21" s="66" t="n">
        <x:v>1902</x:v>
      </x:c>
      <x:c r="G21" s="67"/>
      <x:c r="H21" s="49" t="str"/>
      <x:c r="I21" s="66"/>
      <x:c r="J21" s="67"/>
      <x:c r="K21" s="65" t="str"/>
      <x:c r="L21" s="65" t="str"/>
      <x:c r="M21" s="65" t="str"/>
      <x:c r="N21" s="65" t="str"/>
      <x:c r="O21" s="65" t="str"/>
      <x:c r="P21" s="65" t="str">
        <x:v>ZG008?, ZG010?, ZG013?, ZG014?</x:v>
      </x:c>
      <x:c r="Q21" s="65" t="str">
        <x:v>підтверджена особа; нащадки невизначені</x:v>
      </x:c>
      <x:c r="R21" s="65" t="str">
        <x:v>Названий серед братів/сестер Марії; нижче подано неоднозначний запис про його нащадків.</x:v>
      </x:c>
      <x:c r="S21" s="65" t="str">
        <x:v>K6, K9</x:v>
      </x:c>
    </x:row>
    <x:row r="22">
      <x:c r="A22" s="49" t="str">
        <x:v>ZG007</x:v>
      </x:c>
      <x:c r="B22" s="49" t="str">
        <x:v>III?</x:v>
      </x:c>
      <x:c r="C22" s="65" t="str">
        <x:v>Лена</x:v>
      </x:c>
      <x:c r="D22" s="65" t="str">
        <x:v>Загоруйко?</x:v>
      </x:c>
      <x:c r="E22" s="65" t="str"/>
      <x:c r="F22" s="66"/>
      <x:c r="G22" s="67"/>
      <x:c r="H22" s="49" t="str"/>
      <x:c r="I22" s="66"/>
      <x:c r="J22" s="67"/>
      <x:c r="K22" s="65" t="str">
        <x:v>Червоноград (значення не уточнено)</x:v>
      </x:c>
      <x:c r="L22" s="65" t="str"/>
      <x:c r="M22" s="65" t="str"/>
      <x:c r="N22" s="65" t="str"/>
      <x:c r="O22" s="65" t="str"/>
      <x:c r="P22" s="65" t="str"/>
      <x:c r="Q22" s="65" t="str">
        <x:v>потребує уточнення</x:v>
      </x:c>
      <x:c r="R22" s="65" t="str">
        <x:v>Прямо названа дочкою «Степанки»; тотожність Степанки зі Стефанією 1908 не доведена.</x:v>
      </x:c>
      <x:c r="S22" s="65" t="str">
        <x:v>K8</x:v>
      </x:c>
    </x:row>
    <x:row r="23">
      <x:c r="A23" s="49" t="str">
        <x:v>ZG008</x:v>
      </x:c>
      <x:c r="B23" s="49" t="str">
        <x:v>III?</x:v>
      </x:c>
      <x:c r="C23" s="65" t="str">
        <x:v>Катерина</x:v>
      </x:c>
      <x:c r="D23" s="65" t="str">
        <x:v>Загоруйко?</x:v>
      </x:c>
      <x:c r="E23" s="65" t="str"/>
      <x:c r="F23" s="66"/>
      <x:c r="G23" s="67"/>
      <x:c r="H23" s="49" t="str"/>
      <x:c r="I23" s="66"/>
      <x:c r="J23" s="67"/>
      <x:c r="K23" s="65" t="str"/>
      <x:c r="L23" s="65" t="str"/>
      <x:c r="M23" s="65" t="str"/>
      <x:c r="N23" s="65" t="str"/>
      <x:c r="O23" s="65" t="str"/>
      <x:c r="P23" s="65" t="str">
        <x:v>ZG009?</x:v>
      </x:c>
      <x:c r="Q23" s="65" t="str">
        <x:v>потребує уточнення</x:v>
      </x:c>
      <x:c r="R23" s="65" t="str">
        <x:v>У неоднозначному блоці «Василь: Катерина (Надя - дочка, Василь: Ваня, Валя), Марина, Олька».</x:v>
      </x:c>
      <x:c r="S23" s="65" t="str">
        <x:v>K9</x:v>
      </x:c>
    </x:row>
    <x:row r="24">
      <x:c r="A24" s="49" t="str">
        <x:v>ZG009</x:v>
      </x:c>
      <x:c r="B24" s="49" t="str">
        <x:v>IV?</x:v>
      </x:c>
      <x:c r="C24" s="65" t="str">
        <x:v>Надя</x:v>
      </x:c>
      <x:c r="D24" s="65" t="str">
        <x:v>Загоруйко?</x:v>
      </x:c>
      <x:c r="E24" s="65" t="str"/>
      <x:c r="F24" s="66"/>
      <x:c r="G24" s="67"/>
      <x:c r="H24" s="49" t="str"/>
      <x:c r="I24" s="66"/>
      <x:c r="J24" s="67"/>
      <x:c r="K24" s="65" t="str"/>
      <x:c r="L24" s="65" t="str"/>
      <x:c r="M24" s="65" t="str"/>
      <x:c r="N24" s="65" t="str"/>
      <x:c r="O24" s="65" t="str"/>
      <x:c r="P24" s="65" t="str"/>
      <x:c r="Q24" s="65" t="str">
        <x:v>потребує уточнення</x:v>
      </x:c>
      <x:c r="R24" s="65" t="str">
        <x:v>Імовірно дочка Катерини, але пунктуація джерела допускає інше читання.</x:v>
      </x:c>
      <x:c r="S24" s="65" t="str">
        <x:v>K9</x:v>
      </x:c>
    </x:row>
    <x:row r="25">
      <x:c r="A25" s="49" t="str">
        <x:v>ZG010</x:v>
      </x:c>
      <x:c r="B25" s="49" t="str">
        <x:v>III?</x:v>
      </x:c>
      <x:c r="C25" s="65" t="str">
        <x:v>Василь (молодше покоління)</x:v>
      </x:c>
      <x:c r="D25" s="65" t="str">
        <x:v>Загоруйко?</x:v>
      </x:c>
      <x:c r="E25" s="65" t="str"/>
      <x:c r="F25" s="66"/>
      <x:c r="G25" s="67"/>
      <x:c r="H25" s="49" t="str"/>
      <x:c r="I25" s="66"/>
      <x:c r="J25" s="67"/>
      <x:c r="K25" s="65" t="str"/>
      <x:c r="L25" s="65" t="str"/>
      <x:c r="M25" s="65" t="str"/>
      <x:c r="N25" s="65" t="str"/>
      <x:c r="O25" s="65" t="str"/>
      <x:c r="P25" s="65" t="str">
        <x:v>ZG011?, ZG012?</x:v>
      </x:c>
      <x:c r="Q25" s="65" t="str">
        <x:v>потребує уточнення</x:v>
      </x:c>
      <x:c r="R25" s="65" t="str">
        <x:v>Імовірно окрема особа в записі про нащадків Василя 1902; може бути інше прочитання.</x:v>
      </x:c>
      <x:c r="S25" s="65" t="str">
        <x:v>K9</x:v>
      </x:c>
    </x:row>
    <x:row r="26">
      <x:c r="A26" s="49" t="str">
        <x:v>ZG011</x:v>
      </x:c>
      <x:c r="B26" s="49" t="str">
        <x:v>IV?</x:v>
      </x:c>
      <x:c r="C26" s="65" t="str">
        <x:v>Ваня</x:v>
      </x:c>
      <x:c r="D26" s="65" t="str">
        <x:v>Загоруйко?</x:v>
      </x:c>
      <x:c r="E26" s="65" t="str"/>
      <x:c r="F26" s="66"/>
      <x:c r="G26" s="67"/>
      <x:c r="H26" s="49" t="str"/>
      <x:c r="I26" s="66"/>
      <x:c r="J26" s="67"/>
      <x:c r="K26" s="65" t="str"/>
      <x:c r="L26" s="65" t="str"/>
      <x:c r="M26" s="65" t="str"/>
      <x:c r="N26" s="65" t="str"/>
      <x:c r="O26" s="65" t="str"/>
      <x:c r="P26" s="65" t="str"/>
      <x:c r="Q26" s="65" t="str">
        <x:v>потребує уточнення</x:v>
      </x:c>
      <x:c r="R26" s="65" t="str">
        <x:v>Імовірно дитина молодшого Василя; пунктуація неоднозначна.</x:v>
      </x:c>
      <x:c r="S26" s="65" t="str">
        <x:v>K9</x:v>
      </x:c>
    </x:row>
    <x:row r="27">
      <x:c r="A27" s="49" t="str">
        <x:v>ZG012</x:v>
      </x:c>
      <x:c r="B27" s="49" t="str">
        <x:v>IV?</x:v>
      </x:c>
      <x:c r="C27" s="65" t="str">
        <x:v>Валя</x:v>
      </x:c>
      <x:c r="D27" s="65" t="str">
        <x:v>Загоруйко?</x:v>
      </x:c>
      <x:c r="E27" s="65" t="str"/>
      <x:c r="F27" s="66"/>
      <x:c r="G27" s="67"/>
      <x:c r="H27" s="49" t="str"/>
      <x:c r="I27" s="66"/>
      <x:c r="J27" s="67"/>
      <x:c r="K27" s="65" t="str"/>
      <x:c r="L27" s="65" t="str"/>
      <x:c r="M27" s="65" t="str"/>
      <x:c r="N27" s="65" t="str"/>
      <x:c r="O27" s="65" t="str"/>
      <x:c r="P27" s="65" t="str"/>
      <x:c r="Q27" s="65" t="str">
        <x:v>потребує уточнення</x:v>
      </x:c>
      <x:c r="R27" s="65" t="str">
        <x:v>Імовірно дитина молодшого Василя; пунктуація неоднозначна.</x:v>
      </x:c>
      <x:c r="S27" s="65" t="str">
        <x:v>K9</x:v>
      </x:c>
    </x:row>
    <x:row r="28">
      <x:c r="A28" s="49" t="str">
        <x:v>ZG013</x:v>
      </x:c>
      <x:c r="B28" s="49" t="str">
        <x:v>III?</x:v>
      </x:c>
      <x:c r="C28" s="65" t="str">
        <x:v>Марина</x:v>
      </x:c>
      <x:c r="D28" s="65" t="str">
        <x:v>Загоруйко?</x:v>
      </x:c>
      <x:c r="E28" s="65" t="str"/>
      <x:c r="F28" s="66"/>
      <x:c r="G28" s="67"/>
      <x:c r="H28" s="49" t="str"/>
      <x:c r="I28" s="66"/>
      <x:c r="J28" s="67"/>
      <x:c r="K28" s="65" t="str"/>
      <x:c r="L28" s="65" t="str"/>
      <x:c r="M28" s="65" t="str"/>
      <x:c r="N28" s="65" t="str"/>
      <x:c r="O28" s="65" t="str"/>
      <x:c r="P28" s="65" t="str"/>
      <x:c r="Q28" s="65" t="str">
        <x:v>потребує уточнення</x:v>
      </x:c>
      <x:c r="R28" s="65" t="str">
        <x:v>Названа в блоці нащадків Василя 1902, але точний зв’язок не підписаний.</x:v>
      </x:c>
      <x:c r="S28" s="65" t="str">
        <x:v>K9</x:v>
      </x:c>
    </x:row>
    <x:row r="29">
      <x:c r="A29" s="49" t="str">
        <x:v>ZG014</x:v>
      </x:c>
      <x:c r="B29" s="49" t="str">
        <x:v>III?</x:v>
      </x:c>
      <x:c r="C29" s="65" t="str">
        <x:v>Олька</x:v>
      </x:c>
      <x:c r="D29" s="65" t="str">
        <x:v>Загоруйко?</x:v>
      </x:c>
      <x:c r="E29" s="65" t="str"/>
      <x:c r="F29" s="66"/>
      <x:c r="G29" s="67"/>
      <x:c r="H29" s="49" t="str"/>
      <x:c r="I29" s="66"/>
      <x:c r="J29" s="67"/>
      <x:c r="K29" s="65" t="str"/>
      <x:c r="L29" s="65" t="str"/>
      <x:c r="M29" s="65" t="str"/>
      <x:c r="N29" s="65" t="str"/>
      <x:c r="O29" s="65" t="str"/>
      <x:c r="P29" s="65" t="str"/>
      <x:c r="Q29" s="65" t="str">
        <x:v>потребує уточнення</x:v>
      </x:c>
      <x:c r="R29" s="65" t="str">
        <x:v>Названа в блоці нащадків Василя 1902, але точний зв’язок не підписаний.</x:v>
      </x:c>
      <x:c r="S29" s="65" t="str">
        <x:v>K9</x:v>
      </x:c>
    </x:row>
    <x:row r="30">
      <x:c r="A30" s="49" t="str">
        <x:v>ZG015</x:v>
      </x:c>
      <x:c r="B30" s="49" t="str">
        <x:v>II?</x:v>
      </x:c>
      <x:c r="C30" s="65" t="str">
        <x:v>Іван</x:v>
      </x:c>
      <x:c r="D30" s="65" t="str">
        <x:v>Загоруйко?</x:v>
      </x:c>
      <x:c r="E30" s="65" t="str"/>
      <x:c r="F30" s="66"/>
      <x:c r="G30" s="67"/>
      <x:c r="H30" s="49" t="str"/>
      <x:c r="I30" s="66"/>
      <x:c r="J30" s="67"/>
      <x:c r="K30" s="65" t="str"/>
      <x:c r="L30" s="65" t="str"/>
      <x:c r="M30" s="65" t="str"/>
      <x:c r="N30" s="65" t="str"/>
      <x:c r="O30" s="65" t="str"/>
      <x:c r="P30" s="65" t="str">
        <x:v>ZG016</x:v>
      </x:c>
      <x:c r="Q30" s="65" t="str">
        <x:v>підтверджено текстом</x:v>
      </x:c>
      <x:c r="R30" s="65" t="str">
        <x:v>Названий двоюрідним братом Марії Дмитрівни та батьком Гані Котунікової.</x:v>
      </x:c>
      <x:c r="S30" s="65" t="str">
        <x:v>J5</x:v>
      </x:c>
    </x:row>
    <x:row r="31">
      <x:c r="A31" s="49" t="str">
        <x:v>ZG016</x:v>
      </x:c>
      <x:c r="B31" s="49" t="str">
        <x:v>III?</x:v>
      </x:c>
      <x:c r="C31" s="65" t="str">
        <x:v>Ганя Котунікова</x:v>
      </x:c>
      <x:c r="D31" s="65" t="str">
        <x:v>Загоруйко?</x:v>
      </x:c>
      <x:c r="E31" s="65" t="str"/>
      <x:c r="F31" s="66"/>
      <x:c r="G31" s="67"/>
      <x:c r="H31" s="49" t="str"/>
      <x:c r="I31" s="66"/>
      <x:c r="J31" s="67"/>
      <x:c r="K31" s="65" t="str"/>
      <x:c r="L31" s="65" t="str">
        <x:v>ZG015</x:v>
      </x:c>
      <x:c r="M31" s="65" t="str"/>
      <x:c r="N31" s="65" t="str">
        <x:v>висока</x:v>
      </x:c>
      <x:c r="O31" s="65" t="str"/>
      <x:c r="P31" s="65" t="str"/>
      <x:c r="Q31" s="65" t="str">
        <x:v>підтверджено текстом</x:v>
      </x:c>
      <x:c r="R31" s="65" t="str">
        <x:v>Дочка Івана, двоюрідного брата Марії Дмитрівни.</x:v>
      </x:c>
      <x:c r="S31" s="65" t="str">
        <x:v>J5</x:v>
      </x:c>
    </x:row>
    <x:row r="32">
      <x:c r="A32" s="49" t="str">
        <x:v>KV003</x:v>
      </x:c>
      <x:c r="B32" s="49" t="str">
        <x:v>II</x:v>
      </x:c>
      <x:c r="C32" s="65" t="str">
        <x:v>Кравчина Петро Данилович</x:v>
      </x:c>
      <x:c r="D32" s="65" t="str">
        <x:v>Кравчина</x:v>
      </x:c>
      <x:c r="E32" s="65" t="str">
        <x:v>1910</x:v>
      </x:c>
      <x:c r="F32" s="66" t="n">
        <x:v>1910</x:v>
      </x:c>
      <x:c r="G32" s="67"/>
      <x:c r="H32" s="49" t="str">
        <x:v>1958</x:v>
      </x:c>
      <x:c r="I32" s="66" t="n">
        <x:v>1958</x:v>
      </x:c>
      <x:c r="J32" s="67"/>
      <x:c r="K32" s="65" t="str">
        <x:v>невідомо</x:v>
      </x:c>
      <x:c r="L32" s="65" t="str">
        <x:v>KV001</x:v>
      </x:c>
      <x:c r="M32" s="65" t="str">
        <x:v>KV002</x:v>
      </x:c>
      <x:c r="N32" s="65" t="str">
        <x:v>висока</x:v>
      </x:c>
      <x:c r="O32" s="65" t="str">
        <x:v>TU003</x:v>
      </x:c>
      <x:c r="P32" s="65" t="str">
        <x:v>KV008, KV009?, KV010?, KV011?, KV012?</x:v>
      </x:c>
      <x:c r="Q32" s="65" t="str">
        <x:v>підтверджено схемою</x:v>
      </x:c>
      <x:c r="R32" s="65" t="str">
        <x:v>Фраза «можливо те ж саме» не має чіткого попереднього місця.</x:v>
      </x:c>
      <x:c r="S32" s="65" t="str">
        <x:v>M6</x:v>
      </x:c>
    </x:row>
    <x:row r="33">
      <x:c r="A33" s="49" t="str">
        <x:v>TU003</x:v>
      </x:c>
      <x:c r="B33" s="49" t="str">
        <x:v>II</x:v>
      </x:c>
      <x:c r="C33" s="65" t="str">
        <x:v>Кравчина Ана Сафронівна</x:v>
      </x:c>
      <x:c r="D33" s="65" t="str">
        <x:v>Турчинські / Кравчина</x:v>
      </x:c>
      <x:c r="E33" s="65" t="str">
        <x:v>1916</x:v>
      </x:c>
      <x:c r="F33" s="66" t="n">
        <x:v>1916</x:v>
      </x:c>
      <x:c r="G33" s="67"/>
      <x:c r="H33" s="49" t="str">
        <x:v>1946</x:v>
      </x:c>
      <x:c r="I33" s="66" t="n">
        <x:v>1946</x:v>
      </x:c>
      <x:c r="J33" s="67"/>
      <x:c r="K33" s="65" t="str">
        <x:v>невідомо</x:v>
      </x:c>
      <x:c r="L33" s="65" t="str">
        <x:v>TU001</x:v>
      </x:c>
      <x:c r="M33" s="65" t="str">
        <x:v>TU002</x:v>
      </x:c>
      <x:c r="N33" s="65" t="str">
        <x:v>висока</x:v>
      </x:c>
      <x:c r="O33" s="65" t="str">
        <x:v>KV003</x:v>
      </x:c>
      <x:c r="P33" s="65" t="str">
        <x:v>KV008, KV009?, KV010?, KV011?, KV012?</x:v>
      </x:c>
      <x:c r="Q33" s="65" t="str">
        <x:v>підтверджено схемою</x:v>
      </x:c>
      <x:c r="R33" s="65" t="str">
        <x:v>У джерелі «Ана» з однією «н»; ім’я збережено. Фраза про місце неоднозначна.</x:v>
      </x:c>
      <x:c r="S33" s="65" t="str">
        <x:v>P6</x:v>
      </x:c>
    </x:row>
    <x:row r="34">
      <x:c r="A34" s="49" t="str">
        <x:v>KV004</x:v>
      </x:c>
      <x:c r="B34" s="49" t="str">
        <x:v>II</x:v>
      </x:c>
      <x:c r="C34" s="65" t="str">
        <x:v>Семен</x:v>
      </x:c>
      <x:c r="D34" s="65" t="str">
        <x:v>Кравчина</x:v>
      </x:c>
      <x:c r="E34" s="65" t="str"/>
      <x:c r="F34" s="66"/>
      <x:c r="G34" s="67"/>
      <x:c r="H34" s="49" t="str"/>
      <x:c r="I34" s="66"/>
      <x:c r="J34" s="67"/>
      <x:c r="K34" s="65" t="str"/>
      <x:c r="L34" s="65" t="str"/>
      <x:c r="M34" s="65" t="str"/>
      <x:c r="N34" s="65" t="str"/>
      <x:c r="O34" s="65" t="str">
        <x:v>KV005</x:v>
      </x:c>
      <x:c r="P34" s="65" t="str"/>
      <x:c r="Q34" s="65" t="str">
        <x:v>підтверджено текстом</x:v>
      </x:c>
      <x:c r="R34" s="65" t="str">
        <x:v>Названий рідним братом Петра; Євка вказана як дружина.</x:v>
      </x:c>
      <x:c r="S34" s="65" t="str">
        <x:v>L11</x:v>
      </x:c>
    </x:row>
    <x:row r="35">
      <x:c r="A35" s="49" t="str">
        <x:v>KV005</x:v>
      </x:c>
      <x:c r="B35" s="49" t="str">
        <x:v>II</x:v>
      </x:c>
      <x:c r="C35" s="65" t="str">
        <x:v>Євка</x:v>
      </x:c>
      <x:c r="D35" s="65" t="str">
        <x:v>Кравчина</x:v>
      </x:c>
      <x:c r="E35" s="65" t="str"/>
      <x:c r="F35" s="66"/>
      <x:c r="G35" s="67"/>
      <x:c r="H35" s="49" t="str"/>
      <x:c r="I35" s="66"/>
      <x:c r="J35" s="67"/>
      <x:c r="K35" s="65" t="str"/>
      <x:c r="L35" s="65" t="str"/>
      <x:c r="M35" s="65" t="str"/>
      <x:c r="N35" s="65" t="str"/>
      <x:c r="O35" s="65" t="str">
        <x:v>KV004</x:v>
      </x:c>
      <x:c r="P35" s="65" t="str"/>
      <x:c r="Q35" s="65" t="str">
        <x:v>підтверджено текстом</x:v>
      </x:c>
      <x:c r="R35" s="65" t="str">
        <x:v>Дружина Семена.</x:v>
      </x:c>
      <x:c r="S35" s="65" t="str">
        <x:v>L11</x:v>
      </x:c>
    </x:row>
    <x:row r="36">
      <x:c r="A36" s="49" t="str">
        <x:v>KV006</x:v>
      </x:c>
      <x:c r="B36" s="49" t="str">
        <x:v>II</x:v>
      </x:c>
      <x:c r="C36" s="65" t="str">
        <x:v>Любка Салоб</x:v>
      </x:c>
      <x:c r="D36" s="65" t="str">
        <x:v>Кравчина</x:v>
      </x:c>
      <x:c r="E36" s="65" t="str"/>
      <x:c r="F36" s="66"/>
      <x:c r="G36" s="67"/>
      <x:c r="H36" s="49" t="str"/>
      <x:c r="I36" s="66"/>
      <x:c r="J36" s="67"/>
      <x:c r="K36" s="65" t="str"/>
      <x:c r="L36" s="65" t="str"/>
      <x:c r="M36" s="65" t="str"/>
      <x:c r="N36" s="65" t="str"/>
      <x:c r="O36" s="65" t="str"/>
      <x:c r="P36" s="65" t="str"/>
      <x:c r="Q36" s="65" t="str">
        <x:v>потребує уточнення</x:v>
      </x:c>
      <x:c r="R36" s="65" t="str">
        <x:v>У фразі названий/названа серед рідних братів Петра; форма імені та стать потребують уточнення.</x:v>
      </x:c>
      <x:c r="S36" s="65" t="str">
        <x:v>L11</x:v>
      </x:c>
    </x:row>
    <x:row r="37">
      <x:c r="A37" s="49" t="str">
        <x:v>KV007</x:v>
      </x:c>
      <x:c r="B37" s="49" t="str">
        <x:v>II</x:v>
      </x:c>
      <x:c r="C37" s="65" t="str">
        <x:v>Батько «Місі» (ім’я невідоме)</x:v>
      </x:c>
      <x:c r="D37" s="65" t="str">
        <x:v>Кравчина</x:v>
      </x:c>
      <x:c r="E37" s="65" t="str"/>
      <x:c r="F37" s="66"/>
      <x:c r="G37" s="67"/>
      <x:c r="H37" s="49" t="str"/>
      <x:c r="I37" s="66"/>
      <x:c r="J37" s="67"/>
      <x:c r="K37" s="65" t="str"/>
      <x:c r="L37" s="65" t="str"/>
      <x:c r="M37" s="65" t="str"/>
      <x:c r="N37" s="65" t="str"/>
      <x:c r="O37" s="65" t="str"/>
      <x:c r="P37" s="65" t="str"/>
      <x:c r="Q37" s="65" t="str">
        <x:v>потребує уточнення</x:v>
      </x:c>
      <x:c r="R37" s="65" t="str">
        <x:v>Названий рідним братом Петра; власне ім’я не подано.</x:v>
      </x:c>
      <x:c r="S37" s="65" t="str">
        <x:v>L11</x:v>
      </x:c>
    </x:row>
    <x:row r="38">
      <x:c r="A38" s="49" t="str">
        <x:v>TU004</x:v>
      </x:c>
      <x:c r="B38" s="49" t="str">
        <x:v>II</x:v>
      </x:c>
      <x:c r="C38" s="65" t="str">
        <x:v>Ганка Лісовета</x:v>
      </x:c>
      <x:c r="D38" s="65" t="str">
        <x:v>Турчинські</x:v>
      </x:c>
      <x:c r="E38" s="65" t="str"/>
      <x:c r="F38" s="66"/>
      <x:c r="G38" s="67"/>
      <x:c r="H38" s="49" t="str"/>
      <x:c r="I38" s="66"/>
      <x:c r="J38" s="67"/>
      <x:c r="K38" s="65" t="str"/>
      <x:c r="L38" s="65" t="str">
        <x:v>TU001</x:v>
      </x:c>
      <x:c r="M38" s="65" t="str"/>
      <x:c r="N38" s="65" t="str">
        <x:v>висока</x:v>
      </x:c>
      <x:c r="O38" s="65" t="str"/>
      <x:c r="P38" s="65" t="str"/>
      <x:c r="Q38" s="65" t="str">
        <x:v>підтверджено текстом</x:v>
      </x:c>
      <x:c r="R38" s="65" t="str">
        <x:v>Прямо названа дитиною Сафона.</x:v>
      </x:c>
      <x:c r="S38" s="65" t="str">
        <x:v>P4</x:v>
      </x:c>
    </x:row>
    <x:row r="39">
      <x:c r="A39" s="49" t="str">
        <x:v>TU005</x:v>
      </x:c>
      <x:c r="B39" s="49" t="str">
        <x:v>II</x:v>
      </x:c>
      <x:c r="C39" s="65" t="str">
        <x:v>Палашка</x:v>
      </x:c>
      <x:c r="D39" s="65" t="str">
        <x:v>Турчинські</x:v>
      </x:c>
      <x:c r="E39" s="65" t="str"/>
      <x:c r="F39" s="66"/>
      <x:c r="G39" s="67"/>
      <x:c r="H39" s="49" t="str"/>
      <x:c r="I39" s="66"/>
      <x:c r="J39" s="67"/>
      <x:c r="K39" s="65" t="str"/>
      <x:c r="L39" s="65" t="str">
        <x:v>TU001</x:v>
      </x:c>
      <x:c r="M39" s="65" t="str"/>
      <x:c r="N39" s="65" t="str">
        <x:v>висока</x:v>
      </x:c>
      <x:c r="O39" s="65" t="str"/>
      <x:c r="P39" s="65" t="str"/>
      <x:c r="Q39" s="65" t="str">
        <x:v>особа підтверджена; примітка неясна</x:v>
      </x:c>
      <x:c r="R39" s="65" t="str">
        <x:v>У дужках «афган»; значення примітки неясне.</x:v>
      </x:c>
      <x:c r="S39" s="65" t="str">
        <x:v>P4</x:v>
      </x:c>
    </x:row>
    <x:row r="40">
      <x:c r="A40" s="49" t="str">
        <x:v>TU006</x:v>
      </x:c>
      <x:c r="B40" s="49" t="str">
        <x:v>II</x:v>
      </x:c>
      <x:c r="C40" s="65" t="str">
        <x:v>Сидор</x:v>
      </x:c>
      <x:c r="D40" s="65" t="str">
        <x:v>Турчинські</x:v>
      </x:c>
      <x:c r="E40" s="65" t="str"/>
      <x:c r="F40" s="66"/>
      <x:c r="G40" s="67"/>
      <x:c r="H40" s="49" t="str"/>
      <x:c r="I40" s="66"/>
      <x:c r="J40" s="67"/>
      <x:c r="K40" s="65" t="str"/>
      <x:c r="L40" s="65" t="str">
        <x:v>TU001</x:v>
      </x:c>
      <x:c r="M40" s="65" t="str"/>
      <x:c r="N40" s="65" t="str">
        <x:v>висока</x:v>
      </x:c>
      <x:c r="O40" s="65" t="str"/>
      <x:c r="P40" s="65" t="str"/>
      <x:c r="Q40" s="65" t="str">
        <x:v>підтверджено текстом</x:v>
      </x:c>
      <x:c r="R40" s="65" t="str">
        <x:v>Прямо названий дитиною Сафона.</x:v>
      </x:c>
      <x:c r="S40" s="65" t="str">
        <x:v>P4</x:v>
      </x:c>
    </x:row>
    <x:row r="41">
      <x:c r="A41" s="49" t="str">
        <x:v>TU007</x:v>
      </x:c>
      <x:c r="B41" s="49" t="str">
        <x:v>II</x:v>
      </x:c>
      <x:c r="C41" s="65" t="str">
        <x:v>Степан</x:v>
      </x:c>
      <x:c r="D41" s="65" t="str">
        <x:v>Турчинські</x:v>
      </x:c>
      <x:c r="E41" s="65" t="str"/>
      <x:c r="F41" s="66"/>
      <x:c r="G41" s="67"/>
      <x:c r="H41" s="49" t="str"/>
      <x:c r="I41" s="66"/>
      <x:c r="J41" s="67"/>
      <x:c r="K41" s="65" t="str"/>
      <x:c r="L41" s="65" t="str">
        <x:v>TU001</x:v>
      </x:c>
      <x:c r="M41" s="65" t="str"/>
      <x:c r="N41" s="65" t="str">
        <x:v>висока</x:v>
      </x:c>
      <x:c r="O41" s="65" t="str">
        <x:v>TU008?</x:v>
      </x:c>
      <x:c r="P41" s="65" t="str"/>
      <x:c r="Q41" s="65" t="str">
        <x:v>особа підтверджена; шлюб уточнити</x:v>
      </x:c>
      <x:c r="R41" s="65" t="str">
        <x:v>Прямо названий дитиною Сафона; «Райка» в дужках імовірно дружина.</x:v>
      </x:c>
      <x:c r="S41" s="65" t="str">
        <x:v>P4</x:v>
      </x:c>
    </x:row>
    <x:row r="42">
      <x:c r="A42" s="49" t="str">
        <x:v>TU008</x:v>
      </x:c>
      <x:c r="B42" s="49" t="str">
        <x:v>II</x:v>
      </x:c>
      <x:c r="C42" s="65" t="str">
        <x:v>Райка</x:v>
      </x:c>
      <x:c r="D42" s="65" t="str">
        <x:v>Турчинські</x:v>
      </x:c>
      <x:c r="E42" s="65" t="str"/>
      <x:c r="F42" s="66"/>
      <x:c r="G42" s="67"/>
      <x:c r="H42" s="49" t="str"/>
      <x:c r="I42" s="66"/>
      <x:c r="J42" s="67"/>
      <x:c r="K42" s="65" t="str"/>
      <x:c r="L42" s="65" t="str"/>
      <x:c r="M42" s="65" t="str"/>
      <x:c r="N42" s="65" t="str"/>
      <x:c r="O42" s="65" t="str">
        <x:v>TU007?</x:v>
      </x:c>
      <x:c r="P42" s="65" t="str"/>
      <x:c r="Q42" s="65" t="str">
        <x:v>потребує уточнення</x:v>
      </x:c>
      <x:c r="R42" s="65" t="str">
        <x:v>Імовірно дружина Степана, але джерело дає лише ім’я в дужках.</x:v>
      </x:c>
      <x:c r="S42" s="65" t="str">
        <x:v>P4</x:v>
      </x:c>
    </x:row>
    <x:row r="43">
      <x:c r="A43" s="49" t="str">
        <x:v>TU009</x:v>
      </x:c>
      <x:c r="B43" s="49" t="str">
        <x:v>II</x:v>
      </x:c>
      <x:c r="C43" s="65" t="str">
        <x:v>Євгенія (Юшко)</x:v>
      </x:c>
      <x:c r="D43" s="65" t="str">
        <x:v>Турчинські</x:v>
      </x:c>
      <x:c r="E43" s="65" t="str"/>
      <x:c r="F43" s="66"/>
      <x:c r="G43" s="67"/>
      <x:c r="H43" s="49" t="str"/>
      <x:c r="I43" s="66"/>
      <x:c r="J43" s="67"/>
      <x:c r="K43" s="65" t="str"/>
      <x:c r="L43" s="65" t="str">
        <x:v>TU001</x:v>
      </x:c>
      <x:c r="M43" s="65" t="str"/>
      <x:c r="N43" s="65" t="str">
        <x:v>висока</x:v>
      </x:c>
      <x:c r="O43" s="65" t="str"/>
      <x:c r="P43" s="65" t="str"/>
      <x:c r="Q43" s="65" t="str">
        <x:v>підтверджено текстом</x:v>
      </x:c>
      <x:c r="R43" s="65" t="str">
        <x:v>Прямо названа дитиною Сафона; «Юшко» подано в дужках, імовірно шлюбне прізвище.</x:v>
      </x:c>
      <x:c r="S43" s="65" t="str">
        <x:v>P4</x:v>
      </x:c>
    </x:row>
    <x:row r="44">
      <x:c r="A44" s="49" t="str">
        <x:v>SH010</x:v>
      </x:c>
      <x:c r="B44" s="49" t="str">
        <x:v>III</x:v>
      </x:c>
      <x:c r="C44" s="65" t="str">
        <x:v>Штокало Анастасія Андріївна</x:v>
      </x:c>
      <x:c r="D44" s="65" t="str">
        <x:v>Штокало</x:v>
      </x:c>
      <x:c r="E44" s="65" t="str">
        <x:v>25.07.40</x:v>
      </x:c>
      <x:c r="F44" s="66"/>
      <x:c r="G44" s="67"/>
      <x:c r="H44" s="49" t="str"/>
      <x:c r="I44" s="66"/>
      <x:c r="J44" s="67"/>
      <x:c r="K44" s="65" t="str"/>
      <x:c r="L44" s="65" t="str">
        <x:v>SH003</x:v>
      </x:c>
      <x:c r="M44" s="65" t="str">
        <x:v>ZG003</x:v>
      </x:c>
      <x:c r="N44" s="65" t="str">
        <x:v>висока</x:v>
      </x:c>
      <x:c r="O44" s="65" t="str"/>
      <x:c r="P44" s="65" t="str">
        <x:v>SR002</x:v>
      </x:c>
      <x:c r="Q44" s="65" t="str">
        <x:v>дата потребує уточнення</x:v>
      </x:c>
      <x:c r="R44" s="65" t="str">
        <x:v>Рік у джерелі двозначний. 1940 імовірний за контекстом, але не внесений як встановлений факт.</x:v>
      </x:c>
      <x:c r="S44" s="65" t="str">
        <x:v>F10</x:v>
      </x:c>
    </x:row>
    <x:row r="45">
      <x:c r="A45" s="49" t="str">
        <x:v>SH011</x:v>
      </x:c>
      <x:c r="B45" s="49" t="str">
        <x:v>III</x:v>
      </x:c>
      <x:c r="C45" s="65" t="str">
        <x:v>Штокало Яків Андрійович</x:v>
      </x:c>
      <x:c r="D45" s="65" t="str">
        <x:v>Штокало</x:v>
      </x:c>
      <x:c r="E45" s="65" t="str">
        <x:v>12.05.1937</x:v>
      </x:c>
      <x:c r="F45" s="66" t="n">
        <x:v>1937</x:v>
      </x:c>
      <x:c r="G45" s="67" t="n">
        <x:v>13647</x:v>
      </x:c>
      <x:c r="H45" s="49" t="str">
        <x:v>25.10.2016</x:v>
      </x:c>
      <x:c r="I45" s="66" t="n">
        <x:v>2016</x:v>
      </x:c>
      <x:c r="J45" s="67" t="n">
        <x:v>42668</x:v>
      </x:c>
      <x:c r="K45" s="65" t="str">
        <x:v>с. Новий Олексинець, Почаївський (Кременецький) район, Тернопільська область</x:v>
      </x:c>
      <x:c r="L45" s="65" t="str">
        <x:v>SH003</x:v>
      </x:c>
      <x:c r="M45" s="65" t="str">
        <x:v>ZG003</x:v>
      </x:c>
      <x:c r="N45" s="65" t="str">
        <x:v>висока</x:v>
      </x:c>
      <x:c r="O45" s="65" t="str">
        <x:v>KV008</x:v>
      </x:c>
      <x:c r="P45" s="65" t="str">
        <x:v>SH014, SH015, SH016, SH017, SH018</x:v>
      </x:c>
      <x:c r="Q45" s="65" t="str">
        <x:v>підтверджено схемою</x:v>
      </x:c>
      <x:c r="R45" s="65" t="str">
        <x:v>Повні дати наведено в джерелі.</x:v>
      </x:c>
      <x:c r="S45" s="65" t="str">
        <x:v>G10</x:v>
      </x:c>
    </x:row>
    <x:row r="46">
      <x:c r="A46" s="49" t="str">
        <x:v>SH012</x:v>
      </x:c>
      <x:c r="B46" s="49" t="str">
        <x:v>III?</x:v>
      </x:c>
      <x:c r="C46" s="65" t="str">
        <x:v>Василь</x:v>
      </x:c>
      <x:c r="D46" s="65" t="str">
        <x:v>Штокало?</x:v>
      </x:c>
      <x:c r="E46" s="65" t="str">
        <x:v>1936</x:v>
      </x:c>
      <x:c r="F46" s="66" t="n">
        <x:v>1936</x:v>
      </x:c>
      <x:c r="G46" s="67"/>
      <x:c r="H46" s="49" t="str"/>
      <x:c r="I46" s="66"/>
      <x:c r="J46" s="67"/>
      <x:c r="K46" s="65" t="str"/>
      <x:c r="L46" s="65" t="str">
        <x:v>SH004</x:v>
      </x:c>
      <x:c r="M46" s="65" t="str"/>
      <x:c r="N46" s="65" t="str">
        <x:v>середня</x:v>
      </x:c>
      <x:c r="O46" s="65" t="str"/>
      <x:c r="P46" s="65" t="str"/>
      <x:c r="Q46" s="65" t="str">
        <x:v>зв’язок за лінією схеми</x:v>
      </x:c>
      <x:c r="R46" s="65" t="str">
        <x:v>Вертикальна лінія веде від Тимофія до спільного блоку «Василь 1936, Ганна 1933».</x:v>
      </x:c>
      <x:c r="S46" s="65" t="str">
        <x:v>C10</x:v>
      </x:c>
    </x:row>
    <x:row r="47">
      <x:c r="A47" s="49" t="str">
        <x:v>SH013</x:v>
      </x:c>
      <x:c r="B47" s="49" t="str">
        <x:v>III?</x:v>
      </x:c>
      <x:c r="C47" s="65" t="str">
        <x:v>Ганна</x:v>
      </x:c>
      <x:c r="D47" s="65" t="str">
        <x:v>Штокало?</x:v>
      </x:c>
      <x:c r="E47" s="65" t="str">
        <x:v>1933</x:v>
      </x:c>
      <x:c r="F47" s="66" t="n">
        <x:v>1933</x:v>
      </x:c>
      <x:c r="G47" s="67"/>
      <x:c r="H47" s="49" t="str"/>
      <x:c r="I47" s="66"/>
      <x:c r="J47" s="67"/>
      <x:c r="K47" s="65" t="str"/>
      <x:c r="L47" s="65" t="str">
        <x:v>SH004</x:v>
      </x:c>
      <x:c r="M47" s="65" t="str"/>
      <x:c r="N47" s="65" t="str">
        <x:v>середня</x:v>
      </x:c>
      <x:c r="O47" s="65" t="str"/>
      <x:c r="P47" s="65" t="str"/>
      <x:c r="Q47" s="65" t="str">
        <x:v>зв’язок за лінією схеми</x:v>
      </x:c>
      <x:c r="R47" s="65" t="str">
        <x:v>Вертикальна лінія веде від Тимофія до спільного блоку «Василь 1936, Ганна 1933».</x:v>
      </x:c>
      <x:c r="S47" s="65" t="str">
        <x:v>C10</x:v>
      </x:c>
    </x:row>
    <x:row r="48">
      <x:c r="A48" s="49" t="str">
        <x:v>KV008</x:v>
      </x:c>
      <x:c r="B48" s="49" t="str">
        <x:v>III</x:v>
      </x:c>
      <x:c r="C48" s="65" t="str">
        <x:v>Штокало Надія Петрівна</x:v>
      </x:c>
      <x:c r="D48" s="65" t="str">
        <x:v>Кравчина / Штокало</x:v>
      </x:c>
      <x:c r="E48" s="65" t="str">
        <x:v>24.11.1942</x:v>
      </x:c>
      <x:c r="F48" s="66" t="n">
        <x:v>1942</x:v>
      </x:c>
      <x:c r="G48" s="67" t="n">
        <x:v>15669</x:v>
      </x:c>
      <x:c r="H48" s="49" t="str">
        <x:v>29.07.2005</x:v>
      </x:c>
      <x:c r="I48" s="66" t="n">
        <x:v>2005</x:v>
      </x:c>
      <x:c r="J48" s="67" t="n">
        <x:v>38562</x:v>
      </x:c>
      <x:c r="K48" s="65" t="str">
        <x:v>с. Новий Олексинець, Почаївський (Кременецький) район, Тернопільська область</x:v>
      </x:c>
      <x:c r="L48" s="65" t="str">
        <x:v>KV003</x:v>
      </x:c>
      <x:c r="M48" s="65" t="str">
        <x:v>TU003</x:v>
      </x:c>
      <x:c r="N48" s="65" t="str">
        <x:v>висока</x:v>
      </x:c>
      <x:c r="O48" s="65" t="str">
        <x:v>SH011</x:v>
      </x:c>
      <x:c r="P48" s="65" t="str">
        <x:v>SH014, SH015, SH016, SH017, SH018</x:v>
      </x:c>
      <x:c r="Q48" s="65" t="str">
        <x:v>підтверджено схемою</x:v>
      </x:c>
      <x:c r="R48" s="65" t="str">
        <x:v>Дівоче прізвище не написане в цьому блоці; походження від Кравчини показане схемою.</x:v>
      </x:c>
      <x:c r="S48" s="65" t="str">
        <x:v>N10</x:v>
      </x:c>
    </x:row>
    <x:row r="49">
      <x:c r="A49" s="49" t="str">
        <x:v>KV009</x:v>
      </x:c>
      <x:c r="B49" s="49" t="str">
        <x:v>III?</x:v>
      </x:c>
      <x:c r="C49" s="65" t="str">
        <x:v>Марія</x:v>
      </x:c>
      <x:c r="D49" s="65" t="str">
        <x:v>Кравчина?</x:v>
      </x:c>
      <x:c r="E49" s="65" t="str"/>
      <x:c r="F49" s="66"/>
      <x:c r="G49" s="67"/>
      <x:c r="H49" s="49" t="str"/>
      <x:c r="I49" s="66"/>
      <x:c r="J49" s="67"/>
      <x:c r="K49" s="65" t="str"/>
      <x:c r="L49" s="65" t="str">
        <x:v>KV003</x:v>
      </x:c>
      <x:c r="M49" s="65" t="str">
        <x:v>TU003</x:v>
      </x:c>
      <x:c r="N49" s="65" t="str">
        <x:v>середня</x:v>
      </x:c>
      <x:c r="O49" s="65" t="str"/>
      <x:c r="P49" s="65" t="str"/>
      <x:c r="Q49" s="65" t="str">
        <x:v>зв’язок потребує підтвердження</x:v>
      </x:c>
      <x:c r="R49" s="65" t="str">
        <x:v>У спільному блоці поруч із Надією; імовірно ще одна дитина Петра й Ани.</x:v>
      </x:c>
      <x:c r="S49" s="65" t="str">
        <x:v>Q10</x:v>
      </x:c>
    </x:row>
    <x:row r="50">
      <x:c r="A50" s="49" t="str">
        <x:v>KV010</x:v>
      </x:c>
      <x:c r="B50" s="49" t="str">
        <x:v>III?</x:v>
      </x:c>
      <x:c r="C50" s="65" t="str">
        <x:v>Михайло</x:v>
      </x:c>
      <x:c r="D50" s="65" t="str">
        <x:v>Кравчина?</x:v>
      </x:c>
      <x:c r="E50" s="65" t="str"/>
      <x:c r="F50" s="66"/>
      <x:c r="G50" s="67"/>
      <x:c r="H50" s="49" t="str"/>
      <x:c r="I50" s="66"/>
      <x:c r="J50" s="67"/>
      <x:c r="K50" s="65" t="str"/>
      <x:c r="L50" s="65" t="str">
        <x:v>KV003</x:v>
      </x:c>
      <x:c r="M50" s="65" t="str">
        <x:v>TU003</x:v>
      </x:c>
      <x:c r="N50" s="65" t="str">
        <x:v>середня</x:v>
      </x:c>
      <x:c r="O50" s="65" t="str"/>
      <x:c r="P50" s="65" t="str"/>
      <x:c r="Q50" s="65" t="str">
        <x:v>зв’язок потребує підтвердження</x:v>
      </x:c>
      <x:c r="R50" s="65" t="str">
        <x:v>У спільному блоці поруч із Надією; імовірно ще одна дитина Петра й Ани.</x:v>
      </x:c>
      <x:c r="S50" s="65" t="str">
        <x:v>Q10</x:v>
      </x:c>
    </x:row>
    <x:row r="51">
      <x:c r="A51" s="49" t="str">
        <x:v>KV011</x:v>
      </x:c>
      <x:c r="B51" s="49" t="str">
        <x:v>III?</x:v>
      </x:c>
      <x:c r="C51" s="65" t="str">
        <x:v>Галина</x:v>
      </x:c>
      <x:c r="D51" s="65" t="str">
        <x:v>Кравчина?</x:v>
      </x:c>
      <x:c r="E51" s="65" t="str"/>
      <x:c r="F51" s="66"/>
      <x:c r="G51" s="67"/>
      <x:c r="H51" s="49" t="str"/>
      <x:c r="I51" s="66"/>
      <x:c r="J51" s="67"/>
      <x:c r="K51" s="65" t="str"/>
      <x:c r="L51" s="65" t="str">
        <x:v>KV003</x:v>
      </x:c>
      <x:c r="M51" s="65" t="str">
        <x:v>TU003</x:v>
      </x:c>
      <x:c r="N51" s="65" t="str">
        <x:v>середня</x:v>
      </x:c>
      <x:c r="O51" s="65" t="str"/>
      <x:c r="P51" s="65" t="str"/>
      <x:c r="Q51" s="65" t="str">
        <x:v>зв’язок потребує підтвердження</x:v>
      </x:c>
      <x:c r="R51" s="65" t="str">
        <x:v>У спільному блоці поруч із Надією; імовірно ще одна дитина Петра й Ани.</x:v>
      </x:c>
      <x:c r="S51" s="65" t="str">
        <x:v>Q10</x:v>
      </x:c>
    </x:row>
    <x:row r="52">
      <x:c r="A52" s="49" t="str">
        <x:v>KV012</x:v>
      </x:c>
      <x:c r="B52" s="49" t="str">
        <x:v>III?</x:v>
      </x:c>
      <x:c r="C52" s="65" t="str">
        <x:v>Іван</x:v>
      </x:c>
      <x:c r="D52" s="65" t="str">
        <x:v>Кравчина?</x:v>
      </x:c>
      <x:c r="E52" s="65" t="str"/>
      <x:c r="F52" s="66"/>
      <x:c r="G52" s="67"/>
      <x:c r="H52" s="49" t="str"/>
      <x:c r="I52" s="66"/>
      <x:c r="J52" s="67"/>
      <x:c r="K52" s="65" t="str"/>
      <x:c r="L52" s="65" t="str">
        <x:v>KV003</x:v>
      </x:c>
      <x:c r="M52" s="65" t="str">
        <x:v>TU003</x:v>
      </x:c>
      <x:c r="N52" s="65" t="str">
        <x:v>середня</x:v>
      </x:c>
      <x:c r="O52" s="65" t="str"/>
      <x:c r="P52" s="65" t="str"/>
      <x:c r="Q52" s="65" t="str">
        <x:v>зв’язок потребує підтвердження</x:v>
      </x:c>
      <x:c r="R52" s="65" t="str">
        <x:v>У спільному блоці поруч із Надією; імовірно ще одна дитина Петра й Ани.</x:v>
      </x:c>
      <x:c r="S52" s="65" t="str">
        <x:v>Q10</x:v>
      </x:c>
    </x:row>
    <x:row r="53">
      <x:c r="A53" s="49" t="str">
        <x:v>SR002</x:v>
      </x:c>
      <x:c r="B53" s="49" t="str">
        <x:v>IV?</x:v>
      </x:c>
      <x:c r="C53" s="65" t="str">
        <x:v>Оксана (Серединська)</x:v>
      </x:c>
      <x:c r="D53" s="65" t="str">
        <x:v>Штокало / Серединські?</x:v>
      </x:c>
      <x:c r="E53" s="65" t="str"/>
      <x:c r="F53" s="66"/>
      <x:c r="G53" s="67"/>
      <x:c r="H53" s="49" t="str"/>
      <x:c r="I53" s="66"/>
      <x:c r="J53" s="67"/>
      <x:c r="K53" s="65" t="str"/>
      <x:c r="L53" s="65" t="str"/>
      <x:c r="M53" s="65" t="str">
        <x:v>SH010</x:v>
      </x:c>
      <x:c r="N53" s="65" t="str">
        <x:v>середня</x:v>
      </x:c>
      <x:c r="O53" s="65" t="str"/>
      <x:c r="P53" s="65" t="str"/>
      <x:c r="Q53" s="65" t="str">
        <x:v>зв’язок за лінією схеми</x:v>
      </x:c>
      <x:c r="R53" s="65" t="str">
        <x:v>Вертикальна лінія веде від Анастасії до Оксани; другий з батьків не вказаний.</x:v>
      </x:c>
      <x:c r="S53" s="65" t="str">
        <x:v>F14</x:v>
      </x:c>
    </x:row>
    <x:row r="54">
      <x:c r="A54" s="49" t="str">
        <x:v>SH014</x:v>
      </x:c>
      <x:c r="B54" s="49" t="str">
        <x:v>IV</x:v>
      </x:c>
      <x:c r="C54" s="65" t="str">
        <x:v>Галина (Олійник)</x:v>
      </x:c>
      <x:c r="D54" s="65" t="str">
        <x:v>Штокало</x:v>
      </x:c>
      <x:c r="E54" s="65" t="str"/>
      <x:c r="F54" s="66"/>
      <x:c r="G54" s="67"/>
      <x:c r="H54" s="49" t="str"/>
      <x:c r="I54" s="66"/>
      <x:c r="J54" s="67"/>
      <x:c r="K54" s="65" t="str">
        <x:v>с. Новий Олексинець, Кременецький район, Тернопільська область</x:v>
      </x:c>
      <x:c r="L54" s="65" t="str">
        <x:v>SH011</x:v>
      </x:c>
      <x:c r="M54" s="65" t="str">
        <x:v>KV008</x:v>
      </x:c>
      <x:c r="N54" s="65" t="str">
        <x:v>висока</x:v>
      </x:c>
      <x:c r="O54" s="65" t="str"/>
      <x:c r="P54" s="65" t="str"/>
      <x:c r="Q54" s="65" t="str">
        <x:v>підтверджено схемою</x:v>
      </x:c>
      <x:c r="R54" s="65" t="str">
        <x:v>Олійник подано в дужках, імовірно шлюбне прізвище.</x:v>
      </x:c>
      <x:c r="S54" s="65" t="str">
        <x:v>J14</x:v>
      </x:c>
    </x:row>
    <x:row r="55">
      <x:c r="A55" s="49" t="str">
        <x:v>SH015</x:v>
      </x:c>
      <x:c r="B55" s="49" t="str">
        <x:v>IV</x:v>
      </x:c>
      <x:c r="C55" s="65" t="str">
        <x:v>Володимир</x:v>
      </x:c>
      <x:c r="D55" s="65" t="str">
        <x:v>Штокало</x:v>
      </x:c>
      <x:c r="E55" s="65" t="str"/>
      <x:c r="F55" s="66"/>
      <x:c r="G55" s="67"/>
      <x:c r="H55" s="49" t="str"/>
      <x:c r="I55" s="66"/>
      <x:c r="J55" s="67"/>
      <x:c r="K55" s="65" t="str">
        <x:v>с. Новий Олексинець, Кременецький район, Тернопільська область</x:v>
      </x:c>
      <x:c r="L55" s="65" t="str">
        <x:v>SH011</x:v>
      </x:c>
      <x:c r="M55" s="65" t="str">
        <x:v>KV008</x:v>
      </x:c>
      <x:c r="N55" s="65" t="str">
        <x:v>висока</x:v>
      </x:c>
      <x:c r="O55" s="65" t="str"/>
      <x:c r="P55" s="65" t="str"/>
      <x:c r="Q55" s="65" t="str">
        <x:v>підтверджено схемою</x:v>
      </x:c>
      <x:c r="R55" s="65" t="str">
        <x:v>Прізвище в груповому блоці не повторене; належність до дітей Якова й Надії показана лінією.</x:v>
      </x:c>
      <x:c r="S55" s="65" t="str">
        <x:v>J14</x:v>
      </x:c>
    </x:row>
    <x:row r="56">
      <x:c r="A56" s="49" t="str">
        <x:v>SH016</x:v>
      </x:c>
      <x:c r="B56" s="49" t="str">
        <x:v>IV</x:v>
      </x:c>
      <x:c r="C56" s="65" t="str">
        <x:v>Микола</x:v>
      </x:c>
      <x:c r="D56" s="65" t="str">
        <x:v>Штокало</x:v>
      </x:c>
      <x:c r="E56" s="65" t="str"/>
      <x:c r="F56" s="66"/>
      <x:c r="G56" s="67"/>
      <x:c r="H56" s="49" t="str"/>
      <x:c r="I56" s="66"/>
      <x:c r="J56" s="67"/>
      <x:c r="K56" s="65" t="str">
        <x:v>с. Новий Олексинець, Кременецький район, Тернопільська область</x:v>
      </x:c>
      <x:c r="L56" s="65" t="str">
        <x:v>SH011</x:v>
      </x:c>
      <x:c r="M56" s="65" t="str">
        <x:v>KV008</x:v>
      </x:c>
      <x:c r="N56" s="65" t="str">
        <x:v>висока</x:v>
      </x:c>
      <x:c r="O56" s="65" t="str"/>
      <x:c r="P56" s="65" t="str"/>
      <x:c r="Q56" s="65" t="str">
        <x:v>підтверджено схемою</x:v>
      </x:c>
      <x:c r="R56" s="65" t="str">
        <x:v>Прізвище в груповому блоці не повторене.</x:v>
      </x:c>
      <x:c r="S56" s="65" t="str">
        <x:v>J14</x:v>
      </x:c>
    </x:row>
    <x:row r="57">
      <x:c r="A57" s="49" t="str">
        <x:v>SH017</x:v>
      </x:c>
      <x:c r="B57" s="49" t="str">
        <x:v>IV</x:v>
      </x:c>
      <x:c r="C57" s="65" t="str">
        <x:v>Світлана</x:v>
      </x:c>
      <x:c r="D57" s="65" t="str">
        <x:v>Штокало</x:v>
      </x:c>
      <x:c r="E57" s="65" t="str"/>
      <x:c r="F57" s="66"/>
      <x:c r="G57" s="67"/>
      <x:c r="H57" s="49" t="str"/>
      <x:c r="I57" s="66"/>
      <x:c r="J57" s="67"/>
      <x:c r="K57" s="65" t="str">
        <x:v>с. Новий Олексинець, Кременецький район, Тернопільська область</x:v>
      </x:c>
      <x:c r="L57" s="65" t="str">
        <x:v>SH011</x:v>
      </x:c>
      <x:c r="M57" s="65" t="str">
        <x:v>KV008</x:v>
      </x:c>
      <x:c r="N57" s="65" t="str">
        <x:v>висока</x:v>
      </x:c>
      <x:c r="O57" s="65" t="str"/>
      <x:c r="P57" s="65" t="str"/>
      <x:c r="Q57" s="65" t="str">
        <x:v>підтверджено схемою</x:v>
      </x:c>
      <x:c r="R57" s="65" t="str">
        <x:v>Прізвище в груповому блоці не повторене.</x:v>
      </x:c>
      <x:c r="S57" s="65" t="str">
        <x:v>J14</x:v>
      </x:c>
    </x:row>
    <x:row r="58">
      <x:c r="A58" s="49" t="str">
        <x:v>SH018</x:v>
      </x:c>
      <x:c r="B58" s="49" t="str">
        <x:v>IV</x:v>
      </x:c>
      <x:c r="C58" s="65" t="str">
        <x:v>Іван</x:v>
      </x:c>
      <x:c r="D58" s="65" t="str">
        <x:v>Штокало</x:v>
      </x:c>
      <x:c r="E58" s="65" t="str"/>
      <x:c r="F58" s="66"/>
      <x:c r="G58" s="67"/>
      <x:c r="H58" s="49" t="str"/>
      <x:c r="I58" s="66"/>
      <x:c r="J58" s="67"/>
      <x:c r="K58" s="65" t="str">
        <x:v>с. Новий Олексинець, Кременецький район, Тернопільська область</x:v>
      </x:c>
      <x:c r="L58" s="65" t="str">
        <x:v>SH011</x:v>
      </x:c>
      <x:c r="M58" s="65" t="str">
        <x:v>KV008</x:v>
      </x:c>
      <x:c r="N58" s="65" t="str">
        <x:v>висока</x:v>
      </x:c>
      <x:c r="O58" s="65" t="str"/>
      <x:c r="P58" s="65" t="str"/>
      <x:c r="Q58" s="65" t="str">
        <x:v>підтверджено схемою</x:v>
      </x:c>
      <x:c r="R58" s="65" t="str">
        <x:v>Прізвище в груповому блоці не повторене.</x:v>
      </x:c>
      <x:c r="S58" s="65" t="str">
        <x:v>J14</x:v>
      </x:c>
    </x:row>
  </x:sheetData>
  <x:conditionalFormatting sqref="Q2:Q58">
    <x:cfRule type="containsText" dxfId="0" priority="1" operator="containsText" text="уточ"/>
    <x:cfRule type="containsText" dxfId="1" priority="2" operator="containsText" text="невизнач"/>
  </x:conditionalFormatting>
  <x:pageMargins left="0.7" right="0.7" top="0.75" bottom="0.75" header="0.3" footer="0.3"/>
  <x:tableParts count="1">
    <x:tablePart xmlns:r="http://schemas.openxmlformats.org/officeDocument/2006/relationships" r:id="Re85b904c299c4b1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2" hidden="0" customWidth="1"/>
    <x:col min="3" max="3" width="28" hidden="0" customWidth="1"/>
    <x:col min="4" max="4" width="22" hidden="0" customWidth="1"/>
    <x:col min="5" max="5" width="12" hidden="0" customWidth="1"/>
    <x:col min="6" max="6" width="28" hidden="0" customWidth="1"/>
    <x:col min="7" max="7" width="13" hidden="0" customWidth="1"/>
    <x:col min="8" max="8" width="47" hidden="0" customWidth="1"/>
    <x:col min="9" max="9" width="37" hidden="0" customWidth="1"/>
  </x:cols>
  <x:sheetData>
    <x:row r="1">
      <x:c r="A1" s="64" t="str">
        <x:v>ID</x:v>
      </x:c>
      <x:c r="B1" s="64" t="str">
        <x:v>Особа A ID</x:v>
      </x:c>
      <x:c r="C1" s="64" t="str">
        <x:v>ПІБ A</x:v>
      </x:c>
      <x:c r="D1" s="64" t="str">
        <x:v>Тип зв’язку</x:v>
      </x:c>
      <x:c r="E1" s="64" t="str">
        <x:v>Особа B ID</x:v>
      </x:c>
      <x:c r="F1" s="64" t="str">
        <x:v>ПІБ B</x:v>
      </x:c>
      <x:c r="G1" s="64" t="str">
        <x:v>Надійність</x:v>
      </x:c>
      <x:c r="H1" s="64" t="str">
        <x:v>Підстава</x:v>
      </x:c>
      <x:c r="I1" s="64" t="str">
        <x:v>Примітка</x:v>
      </x:c>
    </x:row>
    <x:row r="2">
      <x:c r="A2" s="49" t="str">
        <x:v>R001</x:v>
      </x:c>
      <x:c r="B2" s="49" t="str">
        <x:v>SH001</x:v>
      </x:c>
      <x:c r="C2" s="65" t="str">
        <x:v>Штокало Микола</x:v>
      </x:c>
      <x:c r="D2" s="65" t="str">
        <x:v>подружжя</x:v>
      </x:c>
      <x:c r="E2" s="65" t="str">
        <x:v>SH002</x:v>
      </x:c>
      <x:c r="F2" s="65" t="str">
        <x:v>Штокало Палагія І.</x:v>
      </x:c>
      <x:c r="G2" s="65" t="str">
        <x:v>висока</x:v>
      </x:c>
      <x:c r="H2" s="65" t="str">
        <x:v>Сусідні парні блоки; лінія до Андрія; по батькові Андрія.</x:v>
      </x:c>
      <x:c r="I2" s="65" t="str">
        <x:v>Шлюб прямо словом не підписаний.</x:v>
      </x:c>
    </x:row>
    <x:row r="3">
      <x:c r="A3" s="49" t="str">
        <x:v>R002</x:v>
      </x:c>
      <x:c r="B3" s="49" t="str">
        <x:v>ZG001</x:v>
      </x:c>
      <x:c r="C3" s="65" t="str">
        <x:v>Загоруйко Дмитро</x:v>
      </x:c>
      <x:c r="D3" s="65" t="str">
        <x:v>подружжя</x:v>
      </x:c>
      <x:c r="E3" s="65" t="str">
        <x:v>ZG002</x:v>
      </x:c>
      <x:c r="F3" s="65" t="str">
        <x:v>Загоруйко Олена</x:v>
      </x:c>
      <x:c r="G3" s="65" t="str">
        <x:v>висока</x:v>
      </x:c>
      <x:c r="H3" s="65" t="str">
        <x:v>Парні блоки та лінія до Марії.</x:v>
      </x:c>
      <x:c r="I3" s="65" t="str">
        <x:v>Шлюб прямо словом не підписаний.</x:v>
      </x:c>
    </x:row>
    <x:row r="4">
      <x:c r="A4" s="49" t="str">
        <x:v>R003</x:v>
      </x:c>
      <x:c r="B4" s="49" t="str">
        <x:v>KV001</x:v>
      </x:c>
      <x:c r="C4" s="65" t="str">
        <x:v>Кравчина Данило</x:v>
      </x:c>
      <x:c r="D4" s="65" t="str">
        <x:v>подружжя</x:v>
      </x:c>
      <x:c r="E4" s="65" t="str">
        <x:v>KV002</x:v>
      </x:c>
      <x:c r="F4" s="65" t="str">
        <x:v>Невідома дружина Данила Кравчини</x:v>
      </x:c>
      <x:c r="G4" s="65" t="str">
        <x:v>висока</x:v>
      </x:c>
      <x:c r="H4" s="65" t="str">
        <x:v>Парні блоки та лінія до Петра.</x:v>
      </x:c>
      <x:c r="I4" s="65" t="str">
        <x:v>ПІБ дружини відсутнє.</x:v>
      </x:c>
    </x:row>
    <x:row r="5">
      <x:c r="A5" s="49" t="str">
        <x:v>R004</x:v>
      </x:c>
      <x:c r="B5" s="49" t="str">
        <x:v>TU001</x:v>
      </x:c>
      <x:c r="C5" s="65" t="str">
        <x:v>Турчинський Сафон</x:v>
      </x:c>
      <x:c r="D5" s="65" t="str">
        <x:v>подружжя</x:v>
      </x:c>
      <x:c r="E5" s="65" t="str">
        <x:v>TU002</x:v>
      </x:c>
      <x:c r="F5" s="65" t="str">
        <x:v>Невідома дружина Сафона Турчинського</x:v>
      </x:c>
      <x:c r="G5" s="65" t="str">
        <x:v>висока</x:v>
      </x:c>
      <x:c r="H5" s="65" t="str">
        <x:v>Парні блоки та лінія до Ани.</x:v>
      </x:c>
      <x:c r="I5" s="65" t="str">
        <x:v>ПІБ дружини відсутнє.</x:v>
      </x:c>
    </x:row>
    <x:row r="6">
      <x:c r="A6" s="49" t="str">
        <x:v>R005</x:v>
      </x:c>
      <x:c r="B6" s="49" t="str">
        <x:v>SH003</x:v>
      </x:c>
      <x:c r="C6" s="65" t="str">
        <x:v>Штокало Андрій Миколайович</x:v>
      </x:c>
      <x:c r="D6" s="65" t="str">
        <x:v>подружжя</x:v>
      </x:c>
      <x:c r="E6" s="65" t="str">
        <x:v>ZG003</x:v>
      </x:c>
      <x:c r="F6" s="65" t="str">
        <x:v>Штокало Марія Дмитрівна</x:v>
      </x:c>
      <x:c r="G6" s="65" t="str">
        <x:v>висока</x:v>
      </x:c>
      <x:c r="H6" s="65" t="str">
        <x:v>Парні блоки покоління II та спільні діти.</x:v>
      </x:c>
      <x:c r="I6" s="65" t="str"/>
    </x:row>
    <x:row r="7">
      <x:c r="A7" s="49" t="str">
        <x:v>R006</x:v>
      </x:c>
      <x:c r="B7" s="49" t="str">
        <x:v>KV003</x:v>
      </x:c>
      <x:c r="C7" s="65" t="str">
        <x:v>Кравчина Петро Данилович</x:v>
      </x:c>
      <x:c r="D7" s="65" t="str">
        <x:v>подружжя</x:v>
      </x:c>
      <x:c r="E7" s="65" t="str">
        <x:v>TU003</x:v>
      </x:c>
      <x:c r="F7" s="65" t="str">
        <x:v>Кравчина Ана Сафронівна</x:v>
      </x:c>
      <x:c r="G7" s="65" t="str">
        <x:v>висока</x:v>
      </x:c>
      <x:c r="H7" s="65" t="str">
        <x:v>Парні блоки покоління II та спільна дитина Надія.</x:v>
      </x:c>
      <x:c r="I7" s="65" t="str"/>
    </x:row>
    <x:row r="8">
      <x:c r="A8" s="49" t="str">
        <x:v>R007</x:v>
      </x:c>
      <x:c r="B8" s="49" t="str">
        <x:v>SH011</x:v>
      </x:c>
      <x:c r="C8" s="65" t="str">
        <x:v>Штокало Яків Андрійович</x:v>
      </x:c>
      <x:c r="D8" s="65" t="str">
        <x:v>подружжя</x:v>
      </x:c>
      <x:c r="E8" s="65" t="str">
        <x:v>KV008</x:v>
      </x:c>
      <x:c r="F8" s="65" t="str">
        <x:v>Штокало Надія Петрівна</x:v>
      </x:c>
      <x:c r="G8" s="65" t="str">
        <x:v>висока</x:v>
      </x:c>
      <x:c r="H8" s="65" t="str">
        <x:v>Спільна лінія до групи п’ятьох дітей.</x:v>
      </x:c>
      <x:c r="I8" s="65" t="str"/>
    </x:row>
    <x:row r="9">
      <x:c r="A9" s="49" t="str">
        <x:v>R008</x:v>
      </x:c>
      <x:c r="B9" s="49" t="str">
        <x:v>SH005</x:v>
      </x:c>
      <x:c r="C9" s="65" t="str">
        <x:v>Гордій</x:v>
      </x:c>
      <x:c r="D9" s="65" t="str">
        <x:v>подружжя</x:v>
      </x:c>
      <x:c r="E9" s="65" t="str">
        <x:v>SH006</x:v>
      </x:c>
      <x:c r="F9" s="65" t="str">
        <x:v>Мартиневич Феодора</x:v>
      </x:c>
      <x:c r="G9" s="65" t="str">
        <x:v>висока</x:v>
      </x:c>
      <x:c r="H9" s="65" t="str">
        <x:v>Текст «жінка Гордія».</x:v>
      </x:c>
      <x:c r="I9" s="65" t="str">
        <x:v>Зв’язок Гордія з головною гілкою невідомий.</x:v>
      </x:c>
    </x:row>
    <x:row r="10">
      <x:c r="A10" s="49" t="str">
        <x:v>R009</x:v>
      </x:c>
      <x:c r="B10" s="49" t="str">
        <x:v>KV004</x:v>
      </x:c>
      <x:c r="C10" s="65" t="str">
        <x:v>Семен</x:v>
      </x:c>
      <x:c r="D10" s="65" t="str">
        <x:v>подружжя</x:v>
      </x:c>
      <x:c r="E10" s="65" t="str">
        <x:v>KV005</x:v>
      </x:c>
      <x:c r="F10" s="65" t="str">
        <x:v>Євка</x:v>
      </x:c>
      <x:c r="G10" s="65" t="str">
        <x:v>висока</x:v>
      </x:c>
      <x:c r="H10" s="65" t="str">
        <x:v>Текст «Євка - жінка».</x:v>
      </x:c>
      <x:c r="I10" s="65" t="str"/>
    </x:row>
    <x:row r="11">
      <x:c r="A11" s="49" t="str">
        <x:v>R010</x:v>
      </x:c>
      <x:c r="B11" s="49" t="str">
        <x:v>TU007</x:v>
      </x:c>
      <x:c r="C11" s="65" t="str">
        <x:v>Степан</x:v>
      </x:c>
      <x:c r="D11" s="65" t="str">
        <x:v>можливе подружжя</x:v>
      </x:c>
      <x:c r="E11" s="65" t="str">
        <x:v>TU008</x:v>
      </x:c>
      <x:c r="F11" s="65" t="str">
        <x:v>Райка</x:v>
      </x:c>
      <x:c r="G11" s="65" t="str">
        <x:v>низька</x:v>
      </x:c>
      <x:c r="H11" s="65" t="str">
        <x:v>«Степан (Райка)».</x:v>
      </x:c>
      <x:c r="I11" s="65" t="str">
        <x:v>Значення дужок не пояснене.</x:v>
      </x:c>
    </x:row>
    <x:row r="12">
      <x:c r="A12" s="49" t="str">
        <x:v>R011</x:v>
      </x:c>
      <x:c r="B12" s="49" t="str">
        <x:v>SH001</x:v>
      </x:c>
      <x:c r="C12" s="65" t="str">
        <x:v>Штокало Микола</x:v>
      </x:c>
      <x:c r="D12" s="65" t="str">
        <x:v>батько</x:v>
      </x:c>
      <x:c r="E12" s="65" t="str">
        <x:v>SH003</x:v>
      </x:c>
      <x:c r="F12" s="65" t="str">
        <x:v>Штокало Андрій Миколайович</x:v>
      </x:c>
      <x:c r="G12" s="65" t="str">
        <x:v>висока</x:v>
      </x:c>
      <x:c r="H12" s="65" t="str">
        <x:v>Лінія схеми та по батькові Миколайович.</x:v>
      </x:c>
      <x:c r="I12" s="65" t="str"/>
    </x:row>
    <x:row r="13">
      <x:c r="A13" s="49" t="str">
        <x:v>R012</x:v>
      </x:c>
      <x:c r="B13" s="49" t="str">
        <x:v>SH002</x:v>
      </x:c>
      <x:c r="C13" s="65" t="str">
        <x:v>Штокало Палагія І.</x:v>
      </x:c>
      <x:c r="D13" s="65" t="str">
        <x:v>мати</x:v>
      </x:c>
      <x:c r="E13" s="65" t="str">
        <x:v>SH003</x:v>
      </x:c>
      <x:c r="F13" s="65" t="str">
        <x:v>Штокало Андрій Миколайович</x:v>
      </x:c>
      <x:c r="G13" s="65" t="str">
        <x:v>висока</x:v>
      </x:c>
      <x:c r="H13" s="65" t="str">
        <x:v>Лінія схеми від батьківської пари.</x:v>
      </x:c>
      <x:c r="I13" s="65" t="str"/>
    </x:row>
    <x:row r="14">
      <x:c r="A14" s="49" t="str">
        <x:v>R013</x:v>
      </x:c>
      <x:c r="B14" s="49" t="str">
        <x:v>ZG001</x:v>
      </x:c>
      <x:c r="C14" s="65" t="str">
        <x:v>Загоруйко Дмитро</x:v>
      </x:c>
      <x:c r="D14" s="65" t="str">
        <x:v>батько</x:v>
      </x:c>
      <x:c r="E14" s="65" t="str">
        <x:v>ZG003</x:v>
      </x:c>
      <x:c r="F14" s="65" t="str">
        <x:v>Штокало Марія Дмитрівна</x:v>
      </x:c>
      <x:c r="G14" s="65" t="str">
        <x:v>висока</x:v>
      </x:c>
      <x:c r="H14" s="65" t="str">
        <x:v>Лінія схеми та по батькові Дмитрівна.</x:v>
      </x:c>
      <x:c r="I14" s="65" t="str"/>
    </x:row>
    <x:row r="15">
      <x:c r="A15" s="49" t="str">
        <x:v>R014</x:v>
      </x:c>
      <x:c r="B15" s="49" t="str">
        <x:v>ZG002</x:v>
      </x:c>
      <x:c r="C15" s="65" t="str">
        <x:v>Загоруйко Олена</x:v>
      </x:c>
      <x:c r="D15" s="65" t="str">
        <x:v>мати</x:v>
      </x:c>
      <x:c r="E15" s="65" t="str">
        <x:v>ZG003</x:v>
      </x:c>
      <x:c r="F15" s="65" t="str">
        <x:v>Штокало Марія Дмитрівна</x:v>
      </x:c>
      <x:c r="G15" s="65" t="str">
        <x:v>висока</x:v>
      </x:c>
      <x:c r="H15" s="65" t="str">
        <x:v>Лінія схеми від батьківської пари.</x:v>
      </x:c>
      <x:c r="I15" s="65" t="str"/>
    </x:row>
    <x:row r="16">
      <x:c r="A16" s="49" t="str">
        <x:v>R015</x:v>
      </x:c>
      <x:c r="B16" s="49" t="str">
        <x:v>KV001</x:v>
      </x:c>
      <x:c r="C16" s="65" t="str">
        <x:v>Кравчина Данило</x:v>
      </x:c>
      <x:c r="D16" s="65" t="str">
        <x:v>батько</x:v>
      </x:c>
      <x:c r="E16" s="65" t="str">
        <x:v>KV003</x:v>
      </x:c>
      <x:c r="F16" s="65" t="str">
        <x:v>Кравчина Петро Данилович</x:v>
      </x:c>
      <x:c r="G16" s="65" t="str">
        <x:v>висока</x:v>
      </x:c>
      <x:c r="H16" s="65" t="str">
        <x:v>Лінія схеми та по батькові Данилович.</x:v>
      </x:c>
      <x:c r="I16" s="65" t="str"/>
    </x:row>
    <x:row r="17">
      <x:c r="A17" s="49" t="str">
        <x:v>R016</x:v>
      </x:c>
      <x:c r="B17" s="49" t="str">
        <x:v>KV002</x:v>
      </x:c>
      <x:c r="C17" s="65" t="str">
        <x:v>Невідома дружина Данила Кравчини</x:v>
      </x:c>
      <x:c r="D17" s="65" t="str">
        <x:v>мати</x:v>
      </x:c>
      <x:c r="E17" s="65" t="str">
        <x:v>KV003</x:v>
      </x:c>
      <x:c r="F17" s="65" t="str">
        <x:v>Кравчина Петро Данилович</x:v>
      </x:c>
      <x:c r="G17" s="65" t="str">
        <x:v>висока</x:v>
      </x:c>
      <x:c r="H17" s="65" t="str">
        <x:v>Лінія схеми від батьківської пари.</x:v>
      </x:c>
      <x:c r="I17" s="65" t="str">
        <x:v>Ім’я матері невідоме.</x:v>
      </x:c>
    </x:row>
    <x:row r="18">
      <x:c r="A18" s="49" t="str">
        <x:v>R017</x:v>
      </x:c>
      <x:c r="B18" s="49" t="str">
        <x:v>TU001</x:v>
      </x:c>
      <x:c r="C18" s="65" t="str">
        <x:v>Турчинський Сафон</x:v>
      </x:c>
      <x:c r="D18" s="65" t="str">
        <x:v>батько</x:v>
      </x:c>
      <x:c r="E18" s="65" t="str">
        <x:v>TU003</x:v>
      </x:c>
      <x:c r="F18" s="65" t="str">
        <x:v>Кравчина Ана Сафронівна</x:v>
      </x:c>
      <x:c r="G18" s="65" t="str">
        <x:v>висока</x:v>
      </x:c>
      <x:c r="H18" s="65" t="str">
        <x:v>Лінія схеми та по батькові Сафронівна.</x:v>
      </x:c>
      <x:c r="I18" s="65" t="str">
        <x:v>У джерелі ім’я батька «Сафон», по батькові утворене як «Сафронівна».</x:v>
      </x:c>
    </x:row>
    <x:row r="19">
      <x:c r="A19" s="49" t="str">
        <x:v>R018</x:v>
      </x:c>
      <x:c r="B19" s="49" t="str">
        <x:v>TU002</x:v>
      </x:c>
      <x:c r="C19" s="65" t="str">
        <x:v>Невідома дружина Сафона Турчинського</x:v>
      </x:c>
      <x:c r="D19" s="65" t="str">
        <x:v>мати</x:v>
      </x:c>
      <x:c r="E19" s="65" t="str">
        <x:v>TU003</x:v>
      </x:c>
      <x:c r="F19" s="65" t="str">
        <x:v>Кравчина Ана Сафронівна</x:v>
      </x:c>
      <x:c r="G19" s="65" t="str">
        <x:v>висока</x:v>
      </x:c>
      <x:c r="H19" s="65" t="str">
        <x:v>Лінія схеми від батьківської пари.</x:v>
      </x:c>
      <x:c r="I19" s="65" t="str">
        <x:v>Ім’я матері невідоме.</x:v>
      </x:c>
    </x:row>
    <x:row r="20">
      <x:c r="A20" s="49" t="str">
        <x:v>R019</x:v>
      </x:c>
      <x:c r="B20" s="49" t="str">
        <x:v>SH003</x:v>
      </x:c>
      <x:c r="C20" s="65" t="str">
        <x:v>Штокало Андрій Миколайович</x:v>
      </x:c>
      <x:c r="D20" s="65" t="str">
        <x:v>батько</x:v>
      </x:c>
      <x:c r="E20" s="65" t="str">
        <x:v>SH010</x:v>
      </x:c>
      <x:c r="F20" s="65" t="str">
        <x:v>Штокало Анастасія Андріївна</x:v>
      </x:c>
      <x:c r="G20" s="65" t="str">
        <x:v>висока</x:v>
      </x:c>
      <x:c r="H20" s="65" t="str">
        <x:v>Лінія схеми та по батькові Андріївна.</x:v>
      </x:c>
      <x:c r="I20" s="65" t="str"/>
    </x:row>
    <x:row r="21">
      <x:c r="A21" s="49" t="str">
        <x:v>R020</x:v>
      </x:c>
      <x:c r="B21" s="49" t="str">
        <x:v>ZG003</x:v>
      </x:c>
      <x:c r="C21" s="65" t="str">
        <x:v>Штокало Марія Дмитрівна</x:v>
      </x:c>
      <x:c r="D21" s="65" t="str">
        <x:v>мати</x:v>
      </x:c>
      <x:c r="E21" s="65" t="str">
        <x:v>SH010</x:v>
      </x:c>
      <x:c r="F21" s="65" t="str">
        <x:v>Штокало Анастасія Андріївна</x:v>
      </x:c>
      <x:c r="G21" s="65" t="str">
        <x:v>висока</x:v>
      </x:c>
      <x:c r="H21" s="65" t="str">
        <x:v>Спільна батьківська пара за схемою.</x:v>
      </x:c>
      <x:c r="I21" s="65" t="str"/>
    </x:row>
    <x:row r="22">
      <x:c r="A22" s="49" t="str">
        <x:v>R021</x:v>
      </x:c>
      <x:c r="B22" s="49" t="str">
        <x:v>SH003</x:v>
      </x:c>
      <x:c r="C22" s="65" t="str">
        <x:v>Штокало Андрій Миколайович</x:v>
      </x:c>
      <x:c r="D22" s="65" t="str">
        <x:v>батько</x:v>
      </x:c>
      <x:c r="E22" s="65" t="str">
        <x:v>SH011</x:v>
      </x:c>
      <x:c r="F22" s="65" t="str">
        <x:v>Штокало Яків Андрійович</x:v>
      </x:c>
      <x:c r="G22" s="65" t="str">
        <x:v>висока</x:v>
      </x:c>
      <x:c r="H22" s="65" t="str">
        <x:v>Лінія схеми та по батькові Андрійович.</x:v>
      </x:c>
      <x:c r="I22" s="65" t="str"/>
    </x:row>
    <x:row r="23">
      <x:c r="A23" s="49" t="str">
        <x:v>R022</x:v>
      </x:c>
      <x:c r="B23" s="49" t="str">
        <x:v>ZG003</x:v>
      </x:c>
      <x:c r="C23" s="65" t="str">
        <x:v>Штокало Марія Дмитрівна</x:v>
      </x:c>
      <x:c r="D23" s="65" t="str">
        <x:v>мати</x:v>
      </x:c>
      <x:c r="E23" s="65" t="str">
        <x:v>SH011</x:v>
      </x:c>
      <x:c r="F23" s="65" t="str">
        <x:v>Штокало Яків Андрійович</x:v>
      </x:c>
      <x:c r="G23" s="65" t="str">
        <x:v>висока</x:v>
      </x:c>
      <x:c r="H23" s="65" t="str">
        <x:v>Спільна батьківська пара за схемою.</x:v>
      </x:c>
      <x:c r="I23" s="65" t="str"/>
    </x:row>
    <x:row r="24">
      <x:c r="A24" s="49" t="str">
        <x:v>R023</x:v>
      </x:c>
      <x:c r="B24" s="49" t="str">
        <x:v>KV003</x:v>
      </x:c>
      <x:c r="C24" s="65" t="str">
        <x:v>Кравчина Петро Данилович</x:v>
      </x:c>
      <x:c r="D24" s="65" t="str">
        <x:v>батько</x:v>
      </x:c>
      <x:c r="E24" s="65" t="str">
        <x:v>KV008</x:v>
      </x:c>
      <x:c r="F24" s="65" t="str">
        <x:v>Штокало Надія Петрівна</x:v>
      </x:c>
      <x:c r="G24" s="65" t="str">
        <x:v>висока</x:v>
      </x:c>
      <x:c r="H24" s="65" t="str">
        <x:v>Лінія схеми та по батькові Петрівна.</x:v>
      </x:c>
      <x:c r="I24" s="65" t="str"/>
    </x:row>
    <x:row r="25">
      <x:c r="A25" s="49" t="str">
        <x:v>R024</x:v>
      </x:c>
      <x:c r="B25" s="49" t="str">
        <x:v>TU003</x:v>
      </x:c>
      <x:c r="C25" s="65" t="str">
        <x:v>Кравчина Ана Сафронівна</x:v>
      </x:c>
      <x:c r="D25" s="65" t="str">
        <x:v>мати</x:v>
      </x:c>
      <x:c r="E25" s="65" t="str">
        <x:v>KV008</x:v>
      </x:c>
      <x:c r="F25" s="65" t="str">
        <x:v>Штокало Надія Петрівна</x:v>
      </x:c>
      <x:c r="G25" s="65" t="str">
        <x:v>висока</x:v>
      </x:c>
      <x:c r="H25" s="65" t="str">
        <x:v>Спільна батьківська пара за схемою.</x:v>
      </x:c>
      <x:c r="I25" s="65" t="str"/>
    </x:row>
    <x:row r="26">
      <x:c r="A26" s="49" t="str">
        <x:v>R025</x:v>
      </x:c>
      <x:c r="B26" s="49" t="str">
        <x:v>SH004</x:v>
      </x:c>
      <x:c r="C26" s="65" t="str">
        <x:v>Тимофій</x:v>
      </x:c>
      <x:c r="D26" s="65" t="str">
        <x:v>імовірний батько</x:v>
      </x:c>
      <x:c r="E26" s="65" t="str">
        <x:v>SH012</x:v>
      </x:c>
      <x:c r="F26" s="65" t="str">
        <x:v>Василь</x:v>
      </x:c>
      <x:c r="G26" s="65" t="str">
        <x:v>середня</x:v>
      </x:c>
      <x:c r="H26" s="65" t="str">
        <x:v>Пряма вертикальна лінія до спільного блоку.</x:v>
      </x:c>
      <x:c r="I26" s="65" t="str">
        <x:v>Мати не вказана.</x:v>
      </x:c>
    </x:row>
    <x:row r="27">
      <x:c r="A27" s="49" t="str">
        <x:v>R026</x:v>
      </x:c>
      <x:c r="B27" s="49" t="str">
        <x:v>SH004</x:v>
      </x:c>
      <x:c r="C27" s="65" t="str">
        <x:v>Тимофій</x:v>
      </x:c>
      <x:c r="D27" s="65" t="str">
        <x:v>імовірний батько</x:v>
      </x:c>
      <x:c r="E27" s="65" t="str">
        <x:v>SH013</x:v>
      </x:c>
      <x:c r="F27" s="65" t="str">
        <x:v>Ганна</x:v>
      </x:c>
      <x:c r="G27" s="65" t="str">
        <x:v>середня</x:v>
      </x:c>
      <x:c r="H27" s="65" t="str">
        <x:v>Пряма вертикальна лінія до спільного блоку.</x:v>
      </x:c>
      <x:c r="I27" s="65" t="str">
        <x:v>Мати не вказана.</x:v>
      </x:c>
    </x:row>
    <x:row r="28">
      <x:c r="A28" s="49" t="str">
        <x:v>R027</x:v>
      </x:c>
      <x:c r="B28" s="49" t="str">
        <x:v>SH010</x:v>
      </x:c>
      <x:c r="C28" s="65" t="str">
        <x:v>Штокало Анастасія Андріївна</x:v>
      </x:c>
      <x:c r="D28" s="65" t="str">
        <x:v>імовірна мати</x:v>
      </x:c>
      <x:c r="E28" s="65" t="str">
        <x:v>SR002</x:v>
      </x:c>
      <x:c r="F28" s="65" t="str">
        <x:v>Оксана (Серединська)</x:v>
      </x:c>
      <x:c r="G28" s="65" t="str">
        <x:v>середня</x:v>
      </x:c>
      <x:c r="H28" s="65" t="str">
        <x:v>Пряма вертикальна лінія від Анастасії до Оксани.</x:v>
      </x:c>
      <x:c r="I28" s="65" t="str">
        <x:v>Другий з батьків не вказаний.</x:v>
      </x:c>
    </x:row>
    <x:row r="29">
      <x:c r="A29" s="49" t="str">
        <x:v>R028</x:v>
      </x:c>
      <x:c r="B29" s="49" t="str">
        <x:v>SH011</x:v>
      </x:c>
      <x:c r="C29" s="65" t="str">
        <x:v>Штокало Яків Андрійович</x:v>
      </x:c>
      <x:c r="D29" s="65" t="str">
        <x:v>батько</x:v>
      </x:c>
      <x:c r="E29" s="65" t="str">
        <x:v>SH014</x:v>
      </x:c>
      <x:c r="F29" s="65" t="str">
        <x:v>Галина (Олійник)</x:v>
      </x:c>
      <x:c r="G29" s="65" t="str">
        <x:v>висока</x:v>
      </x:c>
      <x:c r="H29" s="65" t="str">
        <x:v>Спільна лінія подружжя до групового блоку.</x:v>
      </x:c>
      <x:c r="I29" s="65" t="str"/>
    </x:row>
    <x:row r="30">
      <x:c r="A30" s="49" t="str">
        <x:v>R029</x:v>
      </x:c>
      <x:c r="B30" s="49" t="str">
        <x:v>KV008</x:v>
      </x:c>
      <x:c r="C30" s="65" t="str">
        <x:v>Штокало Надія Петрівна</x:v>
      </x:c>
      <x:c r="D30" s="65" t="str">
        <x:v>мати</x:v>
      </x:c>
      <x:c r="E30" s="65" t="str">
        <x:v>SH014</x:v>
      </x:c>
      <x:c r="F30" s="65" t="str">
        <x:v>Галина (Олійник)</x:v>
      </x:c>
      <x:c r="G30" s="65" t="str">
        <x:v>висока</x:v>
      </x:c>
      <x:c r="H30" s="65" t="str">
        <x:v>Спільна лінія подружжя до групового блоку.</x:v>
      </x:c>
      <x:c r="I30" s="65" t="str"/>
    </x:row>
    <x:row r="31">
      <x:c r="A31" s="49" t="str">
        <x:v>R030</x:v>
      </x:c>
      <x:c r="B31" s="49" t="str">
        <x:v>SH011</x:v>
      </x:c>
      <x:c r="C31" s="65" t="str">
        <x:v>Штокало Яків Андрійович</x:v>
      </x:c>
      <x:c r="D31" s="65" t="str">
        <x:v>батько</x:v>
      </x:c>
      <x:c r="E31" s="65" t="str">
        <x:v>SH015</x:v>
      </x:c>
      <x:c r="F31" s="65" t="str">
        <x:v>Володимир</x:v>
      </x:c>
      <x:c r="G31" s="65" t="str">
        <x:v>висока</x:v>
      </x:c>
      <x:c r="H31" s="65" t="str">
        <x:v>Спільна лінія подружжя до групового блоку.</x:v>
      </x:c>
      <x:c r="I31" s="65" t="str"/>
    </x:row>
    <x:row r="32">
      <x:c r="A32" s="49" t="str">
        <x:v>R031</x:v>
      </x:c>
      <x:c r="B32" s="49" t="str">
        <x:v>KV008</x:v>
      </x:c>
      <x:c r="C32" s="65" t="str">
        <x:v>Штокало Надія Петрівна</x:v>
      </x:c>
      <x:c r="D32" s="65" t="str">
        <x:v>мати</x:v>
      </x:c>
      <x:c r="E32" s="65" t="str">
        <x:v>SH015</x:v>
      </x:c>
      <x:c r="F32" s="65" t="str">
        <x:v>Володимир</x:v>
      </x:c>
      <x:c r="G32" s="65" t="str">
        <x:v>висока</x:v>
      </x:c>
      <x:c r="H32" s="65" t="str">
        <x:v>Спільна лінія подружжя до групового блоку.</x:v>
      </x:c>
      <x:c r="I32" s="65" t="str"/>
    </x:row>
    <x:row r="33">
      <x:c r="A33" s="49" t="str">
        <x:v>R032</x:v>
      </x:c>
      <x:c r="B33" s="49" t="str">
        <x:v>SH011</x:v>
      </x:c>
      <x:c r="C33" s="65" t="str">
        <x:v>Штокало Яків Андрійович</x:v>
      </x:c>
      <x:c r="D33" s="65" t="str">
        <x:v>батько</x:v>
      </x:c>
      <x:c r="E33" s="65" t="str">
        <x:v>SH016</x:v>
      </x:c>
      <x:c r="F33" s="65" t="str">
        <x:v>Микола</x:v>
      </x:c>
      <x:c r="G33" s="65" t="str">
        <x:v>висока</x:v>
      </x:c>
      <x:c r="H33" s="65" t="str">
        <x:v>Спільна лінія подружжя до групового блоку.</x:v>
      </x:c>
      <x:c r="I33" s="65" t="str"/>
    </x:row>
    <x:row r="34">
      <x:c r="A34" s="49" t="str">
        <x:v>R033</x:v>
      </x:c>
      <x:c r="B34" s="49" t="str">
        <x:v>KV008</x:v>
      </x:c>
      <x:c r="C34" s="65" t="str">
        <x:v>Штокало Надія Петрівна</x:v>
      </x:c>
      <x:c r="D34" s="65" t="str">
        <x:v>мати</x:v>
      </x:c>
      <x:c r="E34" s="65" t="str">
        <x:v>SH016</x:v>
      </x:c>
      <x:c r="F34" s="65" t="str">
        <x:v>Микола</x:v>
      </x:c>
      <x:c r="G34" s="65" t="str">
        <x:v>висока</x:v>
      </x:c>
      <x:c r="H34" s="65" t="str">
        <x:v>Спільна лінія подружжя до групового блоку.</x:v>
      </x:c>
      <x:c r="I34" s="65" t="str"/>
    </x:row>
    <x:row r="35">
      <x:c r="A35" s="49" t="str">
        <x:v>R034</x:v>
      </x:c>
      <x:c r="B35" s="49" t="str">
        <x:v>SH011</x:v>
      </x:c>
      <x:c r="C35" s="65" t="str">
        <x:v>Штокало Яків Андрійович</x:v>
      </x:c>
      <x:c r="D35" s="65" t="str">
        <x:v>батько</x:v>
      </x:c>
      <x:c r="E35" s="65" t="str">
        <x:v>SH017</x:v>
      </x:c>
      <x:c r="F35" s="65" t="str">
        <x:v>Світлана</x:v>
      </x:c>
      <x:c r="G35" s="65" t="str">
        <x:v>висока</x:v>
      </x:c>
      <x:c r="H35" s="65" t="str">
        <x:v>Спільна лінія подружжя до групового блоку.</x:v>
      </x:c>
      <x:c r="I35" s="65" t="str"/>
    </x:row>
    <x:row r="36">
      <x:c r="A36" s="49" t="str">
        <x:v>R035</x:v>
      </x:c>
      <x:c r="B36" s="49" t="str">
        <x:v>KV008</x:v>
      </x:c>
      <x:c r="C36" s="65" t="str">
        <x:v>Штокало Надія Петрівна</x:v>
      </x:c>
      <x:c r="D36" s="65" t="str">
        <x:v>мати</x:v>
      </x:c>
      <x:c r="E36" s="65" t="str">
        <x:v>SH017</x:v>
      </x:c>
      <x:c r="F36" s="65" t="str">
        <x:v>Світлана</x:v>
      </x:c>
      <x:c r="G36" s="65" t="str">
        <x:v>висока</x:v>
      </x:c>
      <x:c r="H36" s="65" t="str">
        <x:v>Спільна лінія подружжя до групового блоку.</x:v>
      </x:c>
      <x:c r="I36" s="65" t="str"/>
    </x:row>
    <x:row r="37">
      <x:c r="A37" s="49" t="str">
        <x:v>R036</x:v>
      </x:c>
      <x:c r="B37" s="49" t="str">
        <x:v>SH011</x:v>
      </x:c>
      <x:c r="C37" s="65" t="str">
        <x:v>Штокало Яків Андрійович</x:v>
      </x:c>
      <x:c r="D37" s="65" t="str">
        <x:v>батько</x:v>
      </x:c>
      <x:c r="E37" s="65" t="str">
        <x:v>SH018</x:v>
      </x:c>
      <x:c r="F37" s="65" t="str">
        <x:v>Іван</x:v>
      </x:c>
      <x:c r="G37" s="65" t="str">
        <x:v>висока</x:v>
      </x:c>
      <x:c r="H37" s="65" t="str">
        <x:v>Спільна лінія подружжя до групового блоку.</x:v>
      </x:c>
      <x:c r="I37" s="65" t="str"/>
    </x:row>
    <x:row r="38">
      <x:c r="A38" s="49" t="str">
        <x:v>R037</x:v>
      </x:c>
      <x:c r="B38" s="49" t="str">
        <x:v>KV008</x:v>
      </x:c>
      <x:c r="C38" s="65" t="str">
        <x:v>Штокало Надія Петрівна</x:v>
      </x:c>
      <x:c r="D38" s="65" t="str">
        <x:v>мати</x:v>
      </x:c>
      <x:c r="E38" s="65" t="str">
        <x:v>SH018</x:v>
      </x:c>
      <x:c r="F38" s="65" t="str">
        <x:v>Іван</x:v>
      </x:c>
      <x:c r="G38" s="65" t="str">
        <x:v>висока</x:v>
      </x:c>
      <x:c r="H38" s="65" t="str">
        <x:v>Спільна лінія подружжя до групового блоку.</x:v>
      </x:c>
      <x:c r="I38" s="65" t="str"/>
    </x:row>
    <x:row r="39">
      <x:c r="A39" s="49" t="str">
        <x:v>R038</x:v>
      </x:c>
      <x:c r="B39" s="49" t="str">
        <x:v>KV003</x:v>
      </x:c>
      <x:c r="C39" s="65" t="str">
        <x:v>Кравчина Петро Данилович</x:v>
      </x:c>
      <x:c r="D39" s="65" t="str">
        <x:v>імовірний батько</x:v>
      </x:c>
      <x:c r="E39" s="65" t="str">
        <x:v>KV009</x:v>
      </x:c>
      <x:c r="F39" s="65" t="str">
        <x:v>Марія</x:v>
      </x:c>
      <x:c r="G39" s="65" t="str">
        <x:v>середня</x:v>
      </x:c>
      <x:c r="H39" s="65" t="str">
        <x:v>Груповий блок поруч із Надією та лінія гілки.</x:v>
      </x:c>
      <x:c r="I39" s="65" t="str">
        <x:v>Підпис «діти» відсутній.</x:v>
      </x:c>
    </x:row>
    <x:row r="40">
      <x:c r="A40" s="49" t="str">
        <x:v>R039</x:v>
      </x:c>
      <x:c r="B40" s="49" t="str">
        <x:v>TU003</x:v>
      </x:c>
      <x:c r="C40" s="65" t="str">
        <x:v>Кравчина Ана Сафронівна</x:v>
      </x:c>
      <x:c r="D40" s="65" t="str">
        <x:v>імовірна мати</x:v>
      </x:c>
      <x:c r="E40" s="65" t="str">
        <x:v>KV009</x:v>
      </x:c>
      <x:c r="F40" s="65" t="str">
        <x:v>Марія</x:v>
      </x:c>
      <x:c r="G40" s="65" t="str">
        <x:v>середня</x:v>
      </x:c>
      <x:c r="H40" s="65" t="str">
        <x:v>Груповий блок поруч із Надією та лінія гілки.</x:v>
      </x:c>
      <x:c r="I40" s="65" t="str">
        <x:v>Підпис «діти» відсутній.</x:v>
      </x:c>
    </x:row>
    <x:row r="41">
      <x:c r="A41" s="49" t="str">
        <x:v>R040</x:v>
      </x:c>
      <x:c r="B41" s="49" t="str">
        <x:v>KV003</x:v>
      </x:c>
      <x:c r="C41" s="65" t="str">
        <x:v>Кравчина Петро Данилович</x:v>
      </x:c>
      <x:c r="D41" s="65" t="str">
        <x:v>імовірний батько</x:v>
      </x:c>
      <x:c r="E41" s="65" t="str">
        <x:v>KV010</x:v>
      </x:c>
      <x:c r="F41" s="65" t="str">
        <x:v>Михайло</x:v>
      </x:c>
      <x:c r="G41" s="65" t="str">
        <x:v>середня</x:v>
      </x:c>
      <x:c r="H41" s="65" t="str">
        <x:v>Груповий блок поруч із Надією та лінія гілки.</x:v>
      </x:c>
      <x:c r="I41" s="65" t="str">
        <x:v>Підпис «діти» відсутній.</x:v>
      </x:c>
    </x:row>
    <x:row r="42">
      <x:c r="A42" s="49" t="str">
        <x:v>R041</x:v>
      </x:c>
      <x:c r="B42" s="49" t="str">
        <x:v>TU003</x:v>
      </x:c>
      <x:c r="C42" s="65" t="str">
        <x:v>Кравчина Ана Сафронівна</x:v>
      </x:c>
      <x:c r="D42" s="65" t="str">
        <x:v>імовірна мати</x:v>
      </x:c>
      <x:c r="E42" s="65" t="str">
        <x:v>KV010</x:v>
      </x:c>
      <x:c r="F42" s="65" t="str">
        <x:v>Михайло</x:v>
      </x:c>
      <x:c r="G42" s="65" t="str">
        <x:v>середня</x:v>
      </x:c>
      <x:c r="H42" s="65" t="str">
        <x:v>Груповий блок поруч із Надією та лінія гілки.</x:v>
      </x:c>
      <x:c r="I42" s="65" t="str">
        <x:v>Підпис «діти» відсутній.</x:v>
      </x:c>
    </x:row>
    <x:row r="43">
      <x:c r="A43" s="49" t="str">
        <x:v>R042</x:v>
      </x:c>
      <x:c r="B43" s="49" t="str">
        <x:v>KV003</x:v>
      </x:c>
      <x:c r="C43" s="65" t="str">
        <x:v>Кравчина Петро Данилович</x:v>
      </x:c>
      <x:c r="D43" s="65" t="str">
        <x:v>імовірний батько</x:v>
      </x:c>
      <x:c r="E43" s="65" t="str">
        <x:v>KV011</x:v>
      </x:c>
      <x:c r="F43" s="65" t="str">
        <x:v>Галина</x:v>
      </x:c>
      <x:c r="G43" s="65" t="str">
        <x:v>середня</x:v>
      </x:c>
      <x:c r="H43" s="65" t="str">
        <x:v>Груповий блок поруч із Надією та лінія гілки.</x:v>
      </x:c>
      <x:c r="I43" s="65" t="str">
        <x:v>Підпис «діти» відсутній.</x:v>
      </x:c>
    </x:row>
    <x:row r="44">
      <x:c r="A44" s="49" t="str">
        <x:v>R043</x:v>
      </x:c>
      <x:c r="B44" s="49" t="str">
        <x:v>TU003</x:v>
      </x:c>
      <x:c r="C44" s="65" t="str">
        <x:v>Кравчина Ана Сафронівна</x:v>
      </x:c>
      <x:c r="D44" s="65" t="str">
        <x:v>імовірна мати</x:v>
      </x:c>
      <x:c r="E44" s="65" t="str">
        <x:v>KV011</x:v>
      </x:c>
      <x:c r="F44" s="65" t="str">
        <x:v>Галина</x:v>
      </x:c>
      <x:c r="G44" s="65" t="str">
        <x:v>середня</x:v>
      </x:c>
      <x:c r="H44" s="65" t="str">
        <x:v>Груповий блок поруч із Надією та лінія гілки.</x:v>
      </x:c>
      <x:c r="I44" s="65" t="str">
        <x:v>Підпис «діти» відсутній.</x:v>
      </x:c>
    </x:row>
    <x:row r="45">
      <x:c r="A45" s="49" t="str">
        <x:v>R044</x:v>
      </x:c>
      <x:c r="B45" s="49" t="str">
        <x:v>KV003</x:v>
      </x:c>
      <x:c r="C45" s="65" t="str">
        <x:v>Кравчина Петро Данилович</x:v>
      </x:c>
      <x:c r="D45" s="65" t="str">
        <x:v>імовірний батько</x:v>
      </x:c>
      <x:c r="E45" s="65" t="str">
        <x:v>KV012</x:v>
      </x:c>
      <x:c r="F45" s="65" t="str">
        <x:v>Іван</x:v>
      </x:c>
      <x:c r="G45" s="65" t="str">
        <x:v>середня</x:v>
      </x:c>
      <x:c r="H45" s="65" t="str">
        <x:v>Груповий блок поруч із Надією та лінія гілки.</x:v>
      </x:c>
      <x:c r="I45" s="65" t="str">
        <x:v>Підпис «діти» відсутній.</x:v>
      </x:c>
    </x:row>
    <x:row r="46">
      <x:c r="A46" s="49" t="str">
        <x:v>R045</x:v>
      </x:c>
      <x:c r="B46" s="49" t="str">
        <x:v>TU003</x:v>
      </x:c>
      <x:c r="C46" s="65" t="str">
        <x:v>Кравчина Ана Сафронівна</x:v>
      </x:c>
      <x:c r="D46" s="65" t="str">
        <x:v>імовірна мати</x:v>
      </x:c>
      <x:c r="E46" s="65" t="str">
        <x:v>KV012</x:v>
      </x:c>
      <x:c r="F46" s="65" t="str">
        <x:v>Іван</x:v>
      </x:c>
      <x:c r="G46" s="65" t="str">
        <x:v>середня</x:v>
      </x:c>
      <x:c r="H46" s="65" t="str">
        <x:v>Груповий блок поруч із Надією та лінія гілки.</x:v>
      </x:c>
      <x:c r="I46" s="65" t="str">
        <x:v>Підпис «діти» відсутній.</x:v>
      </x:c>
    </x:row>
    <x:row r="47">
      <x:c r="A47" s="49" t="str">
        <x:v>R046</x:v>
      </x:c>
      <x:c r="B47" s="49" t="str">
        <x:v>ZG015</x:v>
      </x:c>
      <x:c r="C47" s="65" t="str">
        <x:v>Іван</x:v>
      </x:c>
      <x:c r="D47" s="65" t="str">
        <x:v>батько</x:v>
      </x:c>
      <x:c r="E47" s="65" t="str">
        <x:v>ZG016</x:v>
      </x:c>
      <x:c r="F47" s="65" t="str">
        <x:v>Ганя Котунікова</x:v>
      </x:c>
      <x:c r="G47" s="65" t="str">
        <x:v>висока</x:v>
      </x:c>
      <x:c r="H47" s="65" t="str">
        <x:v>Текст «дочка Івана».</x:v>
      </x:c>
      <x:c r="I47" s="65" t="str"/>
    </x:row>
    <x:row r="48">
      <x:c r="A48" s="49" t="str">
        <x:v>R047</x:v>
      </x:c>
      <x:c r="B48" s="49" t="str">
        <x:v>TU001</x:v>
      </x:c>
      <x:c r="C48" s="65" t="str">
        <x:v>Турчинський Сафон</x:v>
      </x:c>
      <x:c r="D48" s="65" t="str">
        <x:v>батько</x:v>
      </x:c>
      <x:c r="E48" s="65" t="str">
        <x:v>TU004</x:v>
      </x:c>
      <x:c r="F48" s="65" t="str">
        <x:v>Ганка Лісовета</x:v>
      </x:c>
      <x:c r="G48" s="65" t="str">
        <x:v>висока</x:v>
      </x:c>
      <x:c r="H48" s="65" t="str">
        <x:v>Текст «Діти Сафона».</x:v>
      </x:c>
      <x:c r="I48" s="65" t="str"/>
    </x:row>
    <x:row r="49">
      <x:c r="A49" s="49" t="str">
        <x:v>R048</x:v>
      </x:c>
      <x:c r="B49" s="49" t="str">
        <x:v>TU001</x:v>
      </x:c>
      <x:c r="C49" s="65" t="str">
        <x:v>Турчинський Сафон</x:v>
      </x:c>
      <x:c r="D49" s="65" t="str">
        <x:v>батько</x:v>
      </x:c>
      <x:c r="E49" s="65" t="str">
        <x:v>TU005</x:v>
      </x:c>
      <x:c r="F49" s="65" t="str">
        <x:v>Палашка</x:v>
      </x:c>
      <x:c r="G49" s="65" t="str">
        <x:v>висока</x:v>
      </x:c>
      <x:c r="H49" s="65" t="str">
        <x:v>Текст «Діти Сафона».</x:v>
      </x:c>
      <x:c r="I49" s="65" t="str"/>
    </x:row>
    <x:row r="50">
      <x:c r="A50" s="49" t="str">
        <x:v>R049</x:v>
      </x:c>
      <x:c r="B50" s="49" t="str">
        <x:v>TU001</x:v>
      </x:c>
      <x:c r="C50" s="65" t="str">
        <x:v>Турчинський Сафон</x:v>
      </x:c>
      <x:c r="D50" s="65" t="str">
        <x:v>батько</x:v>
      </x:c>
      <x:c r="E50" s="65" t="str">
        <x:v>TU006</x:v>
      </x:c>
      <x:c r="F50" s="65" t="str">
        <x:v>Сидор</x:v>
      </x:c>
      <x:c r="G50" s="65" t="str">
        <x:v>висока</x:v>
      </x:c>
      <x:c r="H50" s="65" t="str">
        <x:v>Текст «Діти Сафона».</x:v>
      </x:c>
      <x:c r="I50" s="65" t="str"/>
    </x:row>
    <x:row r="51">
      <x:c r="A51" s="49" t="str">
        <x:v>R050</x:v>
      </x:c>
      <x:c r="B51" s="49" t="str">
        <x:v>TU001</x:v>
      </x:c>
      <x:c r="C51" s="65" t="str">
        <x:v>Турчинський Сафон</x:v>
      </x:c>
      <x:c r="D51" s="65" t="str">
        <x:v>батько</x:v>
      </x:c>
      <x:c r="E51" s="65" t="str">
        <x:v>TU007</x:v>
      </x:c>
      <x:c r="F51" s="65" t="str">
        <x:v>Степан</x:v>
      </x:c>
      <x:c r="G51" s="65" t="str">
        <x:v>висока</x:v>
      </x:c>
      <x:c r="H51" s="65" t="str">
        <x:v>Текст «Діти Сафона».</x:v>
      </x:c>
      <x:c r="I51" s="65" t="str"/>
    </x:row>
    <x:row r="52">
      <x:c r="A52" s="49" t="str">
        <x:v>R051</x:v>
      </x:c>
      <x:c r="B52" s="49" t="str">
        <x:v>TU001</x:v>
      </x:c>
      <x:c r="C52" s="65" t="str">
        <x:v>Турчинський Сафон</x:v>
      </x:c>
      <x:c r="D52" s="65" t="str">
        <x:v>батько</x:v>
      </x:c>
      <x:c r="E52" s="65" t="str">
        <x:v>TU009</x:v>
      </x:c>
      <x:c r="F52" s="65" t="str">
        <x:v>Євгенія (Юшко)</x:v>
      </x:c>
      <x:c r="G52" s="65" t="str">
        <x:v>висока</x:v>
      </x:c>
      <x:c r="H52" s="65" t="str">
        <x:v>Текст «Діти Сафона».</x:v>
      </x:c>
      <x:c r="I52" s="65" t="str"/>
    </x:row>
    <x:row r="53">
      <x:c r="A53" s="49" t="str">
        <x:v>R052</x:v>
      </x:c>
      <x:c r="B53" s="49" t="str">
        <x:v>SH002</x:v>
      </x:c>
      <x:c r="C53" s="65" t="str">
        <x:v>Штокало Палагія І.</x:v>
      </x:c>
      <x:c r="D53" s="65" t="str">
        <x:v>сестра</x:v>
      </x:c>
      <x:c r="E53" s="65" t="str">
        <x:v>SR001</x:v>
      </x:c>
      <x:c r="F53" s="65" t="str">
        <x:v>Серединський Карпіян</x:v>
      </x:c>
      <x:c r="G53" s="65" t="str">
        <x:v>висока</x:v>
      </x:c>
      <x:c r="H53" s="65" t="str">
        <x:v>Текст «Серединський Карпіян - брат».</x:v>
      </x:c>
      <x:c r="I53" s="65" t="str"/>
    </x:row>
    <x:row r="54">
      <x:c r="A54" s="49" t="str">
        <x:v>R053</x:v>
      </x:c>
      <x:c r="B54" s="49" t="str">
        <x:v>ZG003</x:v>
      </x:c>
      <x:c r="C54" s="65" t="str">
        <x:v>Штокало Марія Дмитрівна</x:v>
      </x:c>
      <x:c r="D54" s="65" t="str">
        <x:v>сестра</x:v>
      </x:c>
      <x:c r="E54" s="65" t="str">
        <x:v>ZG004</x:v>
      </x:c>
      <x:c r="F54" s="65" t="str">
        <x:v>Мотра</x:v>
      </x:c>
      <x:c r="G54" s="65" t="str">
        <x:v>висока</x:v>
      </x:c>
      <x:c r="H54" s="65" t="str">
        <x:v>Блок «Браття» біля Марії.</x:v>
      </x:c>
      <x:c r="I54" s="65" t="str"/>
    </x:row>
    <x:row r="55">
      <x:c r="A55" s="49" t="str">
        <x:v>R054</x:v>
      </x:c>
      <x:c r="B55" s="49" t="str">
        <x:v>ZG003</x:v>
      </x:c>
      <x:c r="C55" s="65" t="str">
        <x:v>Штокало Марія Дмитрівна</x:v>
      </x:c>
      <x:c r="D55" s="65" t="str">
        <x:v>сестра</x:v>
      </x:c>
      <x:c r="E55" s="65" t="str">
        <x:v>ZG005</x:v>
      </x:c>
      <x:c r="F55" s="65" t="str">
        <x:v>Стефанія</x:v>
      </x:c>
      <x:c r="G55" s="65" t="str">
        <x:v>висока</x:v>
      </x:c>
      <x:c r="H55" s="65" t="str">
        <x:v>Блок «Браття» біля Марії.</x:v>
      </x:c>
      <x:c r="I55" s="65" t="str"/>
    </x:row>
    <x:row r="56">
      <x:c r="A56" s="49" t="str">
        <x:v>R055</x:v>
      </x:c>
      <x:c r="B56" s="49" t="str">
        <x:v>ZG003</x:v>
      </x:c>
      <x:c r="C56" s="65" t="str">
        <x:v>Штокало Марія Дмитрівна</x:v>
      </x:c>
      <x:c r="D56" s="65" t="str">
        <x:v>сестра</x:v>
      </x:c>
      <x:c r="E56" s="65" t="str">
        <x:v>ZG006</x:v>
      </x:c>
      <x:c r="F56" s="65" t="str">
        <x:v>Василь</x:v>
      </x:c>
      <x:c r="G56" s="65" t="str">
        <x:v>висока</x:v>
      </x:c>
      <x:c r="H56" s="65" t="str">
        <x:v>Блок «Браття» біля Марії.</x:v>
      </x:c>
      <x:c r="I56" s="65" t="str"/>
    </x:row>
    <x:row r="57">
      <x:c r="A57" s="49" t="str">
        <x:v>R056</x:v>
      </x:c>
      <x:c r="B57" s="49" t="str">
        <x:v>ZG003</x:v>
      </x:c>
      <x:c r="C57" s="65" t="str">
        <x:v>Штокало Марія Дмитрівна</x:v>
      </x:c>
      <x:c r="D57" s="65" t="str">
        <x:v>двоюрідна сестра</x:v>
      </x:c>
      <x:c r="E57" s="65" t="str">
        <x:v>ZG015</x:v>
      </x:c>
      <x:c r="F57" s="65" t="str">
        <x:v>Іван</x:v>
      </x:c>
      <x:c r="G57" s="65" t="str">
        <x:v>висока</x:v>
      </x:c>
      <x:c r="H57" s="65" t="str">
        <x:v>Іван названий двоюрідним братом Марії.</x:v>
      </x:c>
      <x:c r="I57" s="65" t="str"/>
    </x:row>
    <x:row r="58">
      <x:c r="A58" s="49" t="str">
        <x:v>R057</x:v>
      </x:c>
      <x:c r="B58" s="49" t="str">
        <x:v>KV003</x:v>
      </x:c>
      <x:c r="C58" s="65" t="str">
        <x:v>Кравчина Петро Данилович</x:v>
      </x:c>
      <x:c r="D58" s="65" t="str">
        <x:v>брат</x:v>
      </x:c>
      <x:c r="E58" s="65" t="str">
        <x:v>KV004</x:v>
      </x:c>
      <x:c r="F58" s="65" t="str">
        <x:v>Семен</x:v>
      </x:c>
      <x:c r="G58" s="65" t="str">
        <x:v>висока</x:v>
      </x:c>
      <x:c r="H58" s="65" t="str">
        <x:v>Текст «рідні брати Петра».</x:v>
      </x:c>
      <x:c r="I58" s="65" t="str"/>
    </x:row>
    <x:row r="59">
      <x:c r="A59" s="49" t="str">
        <x:v>R058</x:v>
      </x:c>
      <x:c r="B59" s="49" t="str">
        <x:v>KV003</x:v>
      </x:c>
      <x:c r="C59" s="65" t="str">
        <x:v>Кравчина Петро Данилович</x:v>
      </x:c>
      <x:c r="D59" s="65" t="str">
        <x:v>брат/сестра</x:v>
      </x:c>
      <x:c r="E59" s="65" t="str">
        <x:v>KV006</x:v>
      </x:c>
      <x:c r="F59" s="65" t="str">
        <x:v>Любка Салоб</x:v>
      </x:c>
      <x:c r="G59" s="65" t="str">
        <x:v>висока</x:v>
      </x:c>
      <x:c r="H59" s="65" t="str">
        <x:v>Особа включена у фразу «рідні брати Петра».</x:v>
      </x:c>
      <x:c r="I59" s="65" t="str">
        <x:v>Стать та форма імені неясні.</x:v>
      </x:c>
    </x:row>
    <x:row r="60">
      <x:c r="A60" s="49" t="str">
        <x:v>R059</x:v>
      </x:c>
      <x:c r="B60" s="49" t="str">
        <x:v>KV003</x:v>
      </x:c>
      <x:c r="C60" s="65" t="str">
        <x:v>Кравчина Петро Данилович</x:v>
      </x:c>
      <x:c r="D60" s="65" t="str">
        <x:v>брат</x:v>
      </x:c>
      <x:c r="E60" s="65" t="str">
        <x:v>KV007</x:v>
      </x:c>
      <x:c r="F60" s="65" t="str">
        <x:v>Батько «Місі» (ім’я невідоме)</x:v>
      </x:c>
      <x:c r="G60" s="65" t="str">
        <x:v>висока</x:v>
      </x:c>
      <x:c r="H60" s="65" t="str">
        <x:v>Текст «Місі батько - рідні брати Петра».</x:v>
      </x:c>
      <x:c r="I60" s="65" t="str">
        <x:v>Власне ім’я невідоме.</x:v>
      </x:c>
    </x:row>
    <x:row r="61">
      <x:c r="A61" s="49" t="str">
        <x:v>R060</x:v>
      </x:c>
      <x:c r="B61" s="49" t="str">
        <x:v>ZG005</x:v>
      </x:c>
      <x:c r="C61" s="65" t="str">
        <x:v>Стефанія</x:v>
      </x:c>
      <x:c r="D61" s="65" t="str">
        <x:v>можлива мати</x:v>
      </x:c>
      <x:c r="E61" s="65" t="str">
        <x:v>ZG007</x:v>
      </x:c>
      <x:c r="F61" s="65" t="str">
        <x:v>Лена</x:v>
      </x:c>
      <x:c r="G61" s="65" t="str">
        <x:v>низька</x:v>
      </x:c>
      <x:c r="H61" s="65" t="str">
        <x:v>Лена названа дочкою Степанки; поруч є Стефанія 1908.</x:v>
      </x:c>
      <x:c r="I61" s="65" t="str">
        <x:v>Тотожність імен не підтверджена.</x:v>
      </x:c>
    </x:row>
    <x:row r="62">
      <x:c r="A62" s="49" t="str">
        <x:v>R061</x:v>
      </x:c>
      <x:c r="B62" s="49" t="str">
        <x:v>ZG006</x:v>
      </x:c>
      <x:c r="C62" s="65" t="str">
        <x:v>Василь</x:v>
      </x:c>
      <x:c r="D62" s="65" t="str">
        <x:v>можливий батько</x:v>
      </x:c>
      <x:c r="E62" s="65" t="str">
        <x:v>ZG008</x:v>
      </x:c>
      <x:c r="F62" s="65" t="str">
        <x:v>Катерина</x:v>
      </x:c>
      <x:c r="G62" s="65" t="str">
        <x:v>низька</x:v>
      </x:c>
      <x:c r="H62" s="65" t="str">
        <x:v>Неоднозначний запис «Василь: Катерина...».</x:v>
      </x:c>
      <x:c r="I62" s="65" t="str">
        <x:v>Пунктуація не дає певного розбору.</x:v>
      </x:c>
    </x:row>
    <x:row r="63">
      <x:c r="A63" s="49" t="str">
        <x:v>R062</x:v>
      </x:c>
      <x:c r="B63" s="49" t="str">
        <x:v>ZG006</x:v>
      </x:c>
      <x:c r="C63" s="65" t="str">
        <x:v>Василь</x:v>
      </x:c>
      <x:c r="D63" s="65" t="str">
        <x:v>можливий батько</x:v>
      </x:c>
      <x:c r="E63" s="65" t="str">
        <x:v>ZG010</x:v>
      </x:c>
      <x:c r="F63" s="65" t="str">
        <x:v>Василь (молодше покоління)</x:v>
      </x:c>
      <x:c r="G63" s="65" t="str">
        <x:v>низька</x:v>
      </x:c>
      <x:c r="H63" s="65" t="str">
        <x:v>Неоднозначний запис про нащадків Василя.</x:v>
      </x:c>
      <x:c r="I63" s="65" t="str">
        <x:v>Може бути інше прочитання.</x:v>
      </x:c>
    </x:row>
    <x:row r="64">
      <x:c r="A64" s="49" t="str">
        <x:v>R063</x:v>
      </x:c>
      <x:c r="B64" s="49" t="str">
        <x:v>ZG006</x:v>
      </x:c>
      <x:c r="C64" s="65" t="str">
        <x:v>Василь</x:v>
      </x:c>
      <x:c r="D64" s="65" t="str">
        <x:v>можливий батько</x:v>
      </x:c>
      <x:c r="E64" s="65" t="str">
        <x:v>ZG013</x:v>
      </x:c>
      <x:c r="F64" s="65" t="str">
        <x:v>Марина</x:v>
      </x:c>
      <x:c r="G64" s="65" t="str">
        <x:v>низька</x:v>
      </x:c>
      <x:c r="H64" s="65" t="str">
        <x:v>Неоднозначний запис про нащадків Василя.</x:v>
      </x:c>
      <x:c r="I64" s="65" t="str">
        <x:v>Може бути інше прочитання.</x:v>
      </x:c>
    </x:row>
    <x:row r="65">
      <x:c r="A65" s="49" t="str">
        <x:v>R064</x:v>
      </x:c>
      <x:c r="B65" s="49" t="str">
        <x:v>ZG006</x:v>
      </x:c>
      <x:c r="C65" s="65" t="str">
        <x:v>Василь</x:v>
      </x:c>
      <x:c r="D65" s="65" t="str">
        <x:v>можливий батько</x:v>
      </x:c>
      <x:c r="E65" s="65" t="str">
        <x:v>ZG014</x:v>
      </x:c>
      <x:c r="F65" s="65" t="str">
        <x:v>Олька</x:v>
      </x:c>
      <x:c r="G65" s="65" t="str">
        <x:v>низька</x:v>
      </x:c>
      <x:c r="H65" s="65" t="str">
        <x:v>Неоднозначний запис про нащадків Василя.</x:v>
      </x:c>
      <x:c r="I65" s="65" t="str">
        <x:v>Може бути інше прочитання.</x:v>
      </x:c>
    </x:row>
    <x:row r="66">
      <x:c r="A66" s="49" t="str">
        <x:v>R065</x:v>
      </x:c>
      <x:c r="B66" s="49" t="str">
        <x:v>ZG008</x:v>
      </x:c>
      <x:c r="C66" s="65" t="str">
        <x:v>Катерина</x:v>
      </x:c>
      <x:c r="D66" s="65" t="str">
        <x:v>можлива мати</x:v>
      </x:c>
      <x:c r="E66" s="65" t="str">
        <x:v>ZG009</x:v>
      </x:c>
      <x:c r="F66" s="65" t="str">
        <x:v>Надя</x:v>
      </x:c>
      <x:c r="G66" s="65" t="str">
        <x:v>низька</x:v>
      </x:c>
      <x:c r="H66" s="65" t="str">
        <x:v>Фрагмент «Катерина (Надя - дочка...».</x:v>
      </x:c>
      <x:c r="I66" s="65" t="str">
        <x:v>Пунктуація неоднозначна.</x:v>
      </x:c>
    </x:row>
    <x:row r="67">
      <x:c r="A67" s="49" t="str">
        <x:v>R066</x:v>
      </x:c>
      <x:c r="B67" s="49" t="str">
        <x:v>ZG010</x:v>
      </x:c>
      <x:c r="C67" s="65" t="str">
        <x:v>Василь (молодше покоління)</x:v>
      </x:c>
      <x:c r="D67" s="65" t="str">
        <x:v>можливий батько</x:v>
      </x:c>
      <x:c r="E67" s="65" t="str">
        <x:v>ZG011</x:v>
      </x:c>
      <x:c r="F67" s="65" t="str">
        <x:v>Ваня</x:v>
      </x:c>
      <x:c r="G67" s="65" t="str">
        <x:v>низька</x:v>
      </x:c>
      <x:c r="H67" s="65" t="str">
        <x:v>Фрагмент «Василь: Ваня, Валя».</x:v>
      </x:c>
      <x:c r="I67" s="65" t="str">
        <x:v>Пунктуація неоднозначна.</x:v>
      </x:c>
    </x:row>
    <x:row r="68">
      <x:c r="A68" s="49" t="str">
        <x:v>R067</x:v>
      </x:c>
      <x:c r="B68" s="49" t="str">
        <x:v>ZG010</x:v>
      </x:c>
      <x:c r="C68" s="65" t="str">
        <x:v>Василь (молодше покоління)</x:v>
      </x:c>
      <x:c r="D68" s="65" t="str">
        <x:v>можливий батько</x:v>
      </x:c>
      <x:c r="E68" s="65" t="str">
        <x:v>ZG012</x:v>
      </x:c>
      <x:c r="F68" s="65" t="str">
        <x:v>Валя</x:v>
      </x:c>
      <x:c r="G68" s="65" t="str">
        <x:v>низька</x:v>
      </x:c>
      <x:c r="H68" s="65" t="str">
        <x:v>Фрагмент «Василь: Ваня, Валя».</x:v>
      </x:c>
      <x:c r="I68" s="65" t="str">
        <x:v>Пунктуація неоднозначна.</x:v>
      </x:c>
    </x:row>
    <x:row r="69">
      <x:c r="A69" s="49" t="str">
        <x:v>R068</x:v>
      </x:c>
      <x:c r="B69" s="49" t="str">
        <x:v>SH003</x:v>
      </x:c>
      <x:c r="C69" s="65" t="str">
        <x:v>Штокало Андрій Миколайович</x:v>
      </x:c>
      <x:c r="D69" s="65" t="str">
        <x:v>можливий брат</x:v>
      </x:c>
      <x:c r="E69" s="65" t="str">
        <x:v>SH004</x:v>
      </x:c>
      <x:c r="F69" s="65" t="str">
        <x:v>Тимофій</x:v>
      </x:c>
      <x:c r="G69" s="65" t="str">
        <x:v>низька</x:v>
      </x:c>
      <x:c r="H69" s="65" t="str">
        <x:v>Розташування в гілці Штокало; прямого підпису немає.</x:v>
      </x:c>
      <x:c r="I69" s="65" t="str">
        <x:v>Не використано для встановлення батьків Тимофія.</x:v>
      </x:c>
    </x:row>
    <x:row r="70">
      <x:c r="A70" s="49" t="str">
        <x:v>R069</x:v>
      </x:c>
      <x:c r="B70" s="49" t="str">
        <x:v>SH003</x:v>
      </x:c>
      <x:c r="C70" s="65" t="str">
        <x:v>Штокало Андрій Миколайович</x:v>
      </x:c>
      <x:c r="D70" s="65" t="str">
        <x:v>можливий брат</x:v>
      </x:c>
      <x:c r="E70" s="65" t="str">
        <x:v>SH005</x:v>
      </x:c>
      <x:c r="F70" s="65" t="str">
        <x:v>Гордій</x:v>
      </x:c>
      <x:c r="G70" s="65" t="str">
        <x:v>низька</x:v>
      </x:c>
      <x:c r="H70" s="65" t="str">
        <x:v>Феодора, дружина Гордія, розташована біля гілки Штокало.</x:v>
      </x:c>
      <x:c r="I70" s="65" t="str">
        <x:v>Зв’язок не промальований.</x:v>
      </x:c>
    </x:row>
    <x:row r="71">
      <x:c r="A71" s="49" t="str">
        <x:v>R070</x:v>
      </x:c>
      <x:c r="B71" s="49" t="str">
        <x:v>SH003</x:v>
      </x:c>
      <x:c r="C71" s="65" t="str">
        <x:v>Штокало Андрій Миколайович</x:v>
      </x:c>
      <x:c r="D71" s="65" t="str">
        <x:v>можливий родич</x:v>
      </x:c>
      <x:c r="E71" s="65" t="str">
        <x:v>SH007</x:v>
      </x:c>
      <x:c r="F71" s="65" t="str">
        <x:v>Марія (Петрівка)</x:v>
      </x:c>
      <x:c r="G71" s="65" t="str">
        <x:v>низька</x:v>
      </x:c>
      <x:c r="H71" s="65" t="str">
        <x:v>Груповий блок у зоні гілки Штокало без лінії.</x:v>
      </x:c>
      <x:c r="I71" s="65" t="str">
        <x:v>Ступінь спорідненості невідомий.</x:v>
      </x:c>
    </x:row>
    <x:row r="72">
      <x:c r="A72" s="49" t="str">
        <x:v>R071</x:v>
      </x:c>
      <x:c r="B72" s="49" t="str">
        <x:v>SH003</x:v>
      </x:c>
      <x:c r="C72" s="65" t="str">
        <x:v>Штокало Андрій Миколайович</x:v>
      </x:c>
      <x:c r="D72" s="65" t="str">
        <x:v>можливий родич</x:v>
      </x:c>
      <x:c r="E72" s="65" t="str">
        <x:v>SH008</x:v>
      </x:c>
      <x:c r="F72" s="65" t="str">
        <x:v>Петро (Кременець)</x:v>
      </x:c>
      <x:c r="G72" s="65" t="str">
        <x:v>низька</x:v>
      </x:c>
      <x:c r="H72" s="65" t="str">
        <x:v>Груповий блок у зоні гілки Штокало без лінії.</x:v>
      </x:c>
      <x:c r="I72" s="65" t="str">
        <x:v>Ступінь спорідненості невідомий.</x:v>
      </x:c>
    </x:row>
    <x:row r="73">
      <x:c r="A73" s="49" t="str">
        <x:v>R072</x:v>
      </x:c>
      <x:c r="B73" s="49" t="str">
        <x:v>SH003</x:v>
      </x:c>
      <x:c r="C73" s="65" t="str">
        <x:v>Штокало Андрій Миколайович</x:v>
      </x:c>
      <x:c r="D73" s="65" t="str">
        <x:v>можливий родич</x:v>
      </x:c>
      <x:c r="E73" s="65" t="str">
        <x:v>SH009</x:v>
      </x:c>
      <x:c r="F73" s="65" t="str">
        <x:v>Марфа (Луганськ)</x:v>
      </x:c>
      <x:c r="G73" s="65" t="str">
        <x:v>низька</x:v>
      </x:c>
      <x:c r="H73" s="65" t="str">
        <x:v>Груповий блок у зоні гілки Штокало без лінії.</x:v>
      </x:c>
      <x:c r="I73" s="65" t="str">
        <x:v>Ступінь спорідненості невідомий.</x:v>
      </x:c>
    </x:row>
  </x:sheetData>
  <x:conditionalFormatting sqref="G2:G73">
    <x:cfRule type="containsText" dxfId="2" priority="1" operator="containsText" text="висока"/>
    <x:cfRule type="containsText" dxfId="3" priority="2" operator="containsText" text="середня"/>
    <x:cfRule type="containsText" dxfId="4" priority="3" operator="containsText" text="низька"/>
  </x:conditionalFormatting>
  <x:dataValidations count="1">
    <x:dataValidation type="list" sqref="G2:G73">
      <x:formula1>"висока,середня,низька"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175d8c32ea4db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3" hidden="0" customWidth="1"/>
    <x:col min="3" max="3" width="25" hidden="0" customWidth="1"/>
    <x:col min="4" max="4" width="66" hidden="0" customWidth="1"/>
    <x:col min="5" max="5" width="58" hidden="0" customWidth="1"/>
  </x:cols>
  <x:sheetData>
    <x:row r="1">
      <x:c r="A1" s="64" t="str">
        <x:v>ID</x:v>
      </x:c>
      <x:c r="B1" s="64" t="str">
        <x:v>Пріоритет</x:v>
      </x:c>
      <x:c r="C1" s="64" t="str">
        <x:v>Особи / гілка</x:v>
      </x:c>
      <x:c r="D1" s="64" t="str">
        <x:v>Пропуск або суперечність</x:v>
      </x:c>
      <x:c r="E1" s="64" t="str">
        <x:v>Що уточнити</x:v>
      </x:c>
    </x:row>
    <x:row r="2">
      <x:c r="A2" s="49" t="str">
        <x:v>Q01</x:v>
      </x:c>
      <x:c r="B2" s="65" t="str">
        <x:v>висока</x:v>
      </x:c>
      <x:c r="C2" s="65" t="str">
        <x:v>KV002, TU002</x:v>
      </x:c>
      <x:c r="D2" s="65" t="str">
        <x:v>Не вказані ПІБ, дати та місця народження двох прабабусь.</x:v>
      </x:c>
      <x:c r="E2" s="65" t="str">
        <x:v>З’ясувати імена дружини Данила Кравчини та дружини Сафона Турчинського.</x:v>
      </x:c>
    </x:row>
    <x:row r="3">
      <x:c r="A3" s="49" t="str">
        <x:v>Q02</x:v>
      </x:c>
      <x:c r="B3" s="65" t="str">
        <x:v>висока</x:v>
      </x:c>
      <x:c r="C3" s="65" t="str">
        <x:v>SH010</x:v>
      </x:c>
      <x:c r="D3" s="65" t="str">
        <x:v>Дата «25.07.40» має двозначний рік.</x:v>
      </x:c>
      <x:c r="E3" s="65" t="str">
        <x:v>Підтвердити, що йдеться про 25.07.1940.</x:v>
      </x:c>
    </x:row>
    <x:row r="4">
      <x:c r="A4" s="49" t="str">
        <x:v>Q03</x:v>
      </x:c>
      <x:c r="B4" s="65" t="str">
        <x:v>висока</x:v>
      </x:c>
      <x:c r="C4" s="65" t="str">
        <x:v>SH004-SH009</x:v>
      </x:c>
      <x:c r="D4" s="65" t="str">
        <x:v>Ступінь спорідненості Тимофія, Гордія/Феодори та групи Марія-Петро-Марфа з Андрієм не підписаний.</x:v>
      </x:c>
      <x:c r="E4" s="65" t="str">
        <x:v>Уточнити, хто з них є братами/сестрами Андрія і хто їхні батьки.</x:v>
      </x:c>
    </x:row>
    <x:row r="5">
      <x:c r="A5" s="49" t="str">
        <x:v>Q04</x:v>
      </x:c>
      <x:c r="B5" s="65" t="str">
        <x:v>висока</x:v>
      </x:c>
      <x:c r="C5" s="65" t="str">
        <x:v>ZG005-ZG014</x:v>
      </x:c>
      <x:c r="D5" s="65" t="str">
        <x:v>Гілка Стефанії/«Степанки» та Василя 1902 записана неоднозначною пунктуацією.</x:v>
      </x:c>
      <x:c r="E5" s="65" t="str">
        <x:v>Підтвердити: чи Степанка = Стефанія; чиї діти Катерина, молодший Василь, Марина, Олька, Надя, Ваня та Валя.</x:v>
      </x:c>
    </x:row>
    <x:row r="6">
      <x:c r="A6" s="49" t="str">
        <x:v>Q05</x:v>
      </x:c>
      <x:c r="B6" s="65" t="str">
        <x:v>середня</x:v>
      </x:c>
      <x:c r="C6" s="65" t="str">
        <x:v>KV009-KV012</x:v>
      </x:c>
      <x:c r="D6" s="65" t="str">
        <x:v>Марія, Михайло, Галина та Іван стоять у блоці гілки Петра й Ани, але слово «діти» відсутнє.</x:v>
      </x:c>
      <x:c r="E6" s="65" t="str">
        <x:v>Підтвердити, що це рідні брати/сестри Надії та діти Петра й Ани.</x:v>
      </x:c>
    </x:row>
    <x:row r="7">
      <x:c r="A7" s="49" t="str">
        <x:v>Q06</x:v>
      </x:c>
      <x:c r="B7" s="65" t="str">
        <x:v>середня</x:v>
      </x:c>
      <x:c r="C7" s="65" t="str">
        <x:v>SR002</x:v>
      </x:c>
      <x:c r="D7" s="65" t="str">
        <x:v>Лінія показує Оксану як дитину Анастасії, але другий з батьків та значення прізвища Серединська не вказані.</x:v>
      </x:c>
      <x:c r="E7" s="65" t="str">
        <x:v>Підтвердити материнство Анастасії, другого з батьків і походження прізвища.</x:v>
      </x:c>
    </x:row>
    <x:row r="8">
      <x:c r="A8" s="49" t="str">
        <x:v>Q07</x:v>
      </x:c>
      <x:c r="B8" s="65" t="str">
        <x:v>середня</x:v>
      </x:c>
      <x:c r="C8" s="65" t="str">
        <x:v>ZG003, KV003, TU003</x:v>
      </x:c>
      <x:c r="D8" s="65" t="str">
        <x:v>Фраза «місце народження невідомо, можливо те ж саме» не має однозначного місця-посилання.</x:v>
      </x:c>
      <x:c r="E8" s="65" t="str">
        <x:v>Встановити фактичні місця народження Марії, Петра та Ани.</x:v>
      </x:c>
    </x:row>
    <x:row r="9">
      <x:c r="A9" s="49" t="str">
        <x:v>Q08</x:v>
      </x:c>
      <x:c r="B9" s="65" t="str">
        <x:v>середня</x:v>
      </x:c>
      <x:c r="C9" s="65" t="str">
        <x:v>TU001/TU003</x:v>
      </x:c>
      <x:c r="D9" s="65" t="str">
        <x:v>У джерелі батько «Сафон», а по батькові дочки «Сафронівна».</x:v>
      </x:c>
      <x:c r="E9" s="65" t="str">
        <x:v>Перевірити офіційне ім’я: Сафон чи Сафрон.</x:v>
      </x:c>
    </x:row>
    <x:row r="10">
      <x:c r="A10" s="49" t="str">
        <x:v>Q09</x:v>
      </x:c>
      <x:c r="B10" s="65" t="str">
        <x:v>низька</x:v>
      </x:c>
      <x:c r="C10" s="65" t="str">
        <x:v>TU005, TU007-TU009</x:v>
      </x:c>
      <x:c r="D10" s="65" t="str">
        <x:v>Неясні значення дужок «афган», «Райка», «Юшко».</x:v>
      </x:c>
      <x:c r="E10" s="65" t="str">
        <x:v>Уточнити, чи це місце/прізвисько, дружина та шлюбне прізвище відповідно.</x:v>
      </x:c>
    </x:row>
    <x:row r="11">
      <x:c r="A11" s="49" t="str">
        <x:v>Q10</x:v>
      </x:c>
      <x:c r="B11" s="65" t="str">
        <x:v>середня</x:v>
      </x:c>
      <x:c r="C11" s="65" t="str">
        <x:v>KV006-KV007</x:v>
      </x:c>
      <x:c r="D11" s="65" t="str">
        <x:v>Фраза про братів Петра не дає повного імені батька «Місі»; форма «Любка Салоб» і стать неясні.</x:v>
      </x:c>
      <x:c r="E11" s="65" t="str">
        <x:v>Записати повні ПІБ цих осіб.</x:v>
      </x:c>
    </x:row>
    <x:row r="12">
      <x:c r="A12" s="49" t="str">
        <x:v>Q11</x:v>
      </x:c>
      <x:c r="B12" s="65" t="str">
        <x:v>низька</x:v>
      </x:c>
      <x:c r="C12" s="65" t="str">
        <x:v>усі записи</x:v>
      </x:c>
      <x:c r="D12" s="65" t="str">
        <x:v>Для більшості осіб відсутні повні дати, місця, прізвища після шлюбу та відомості про смерть.</x:v>
      </x:c>
      <x:c r="E12" s="65" t="str">
        <x:v>Доповнювати лише документально або зі слів родини з позначенням джерела.</x:v>
      </x:c>
    </x:row>
    <x:row r="13">
      <x:c r="A13" s="49" t="str">
        <x:v>Q12</x:v>
      </x:c>
      <x:c r="B13" s="65" t="str">
        <x:v>контроль</x:v>
      </x:c>
      <x:c r="C13" s="65" t="str">
        <x:v>похідний Родовід_Штокало.xlsx</x:v>
      </x:c>
      <x:c r="D13" s="65" t="str">
        <x:v>Похідна локальна версія відрізняється від оригіналу: частину осіб/дітей пропущено, натомість додано дані, яких немає у цьому .xls.</x:v>
      </x:c>
      <x:c r="E13" s="65" t="str">
        <x:v>Не вважати похідний файл доказом без перевірки окремих першоджерел.</x:v>
      </x:c>
    </x:row>
  </x:sheetData>
  <x:conditionalFormatting sqref="B2:B13">
    <x:cfRule type="containsText" dxfId="5" priority="1" operator="containsText" text="висока"/>
    <x:cfRule type="containsText" dxfId="6" priority="2" operator="containsText" text="середня"/>
    <x:cfRule type="containsText" dxfId="7" priority="3" operator="containsText" text="низька"/>
  </x:conditionalFormatting>
  <x:dataValidations count="1">
    <x:dataValidation type="list" sqref="B2:B13">
      <x:formula1>"висока,середня,низька,контроль"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720a83f1934b55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00" hidden="0" customWidth="1"/>
    <x:col min="3" max="3" width="12" hidden="0" customWidth="1"/>
    <x:col min="4" max="4" width="12" hidden="0" customWidth="1"/>
  </x:cols>
  <x:sheetData>
    <x:row r="1" ht="32" customHeight="1">
      <x:c r="A1" s="48" t="str">
        <x:v>Транскрипція оригінального .xls</x:v>
      </x:c>
      <x:c r="B1" s="48" t="str">
        <x:v>Транскрипція оригінального .xls</x:v>
      </x:c>
      <x:c r="C1" s="48" t="str">
        <x:v>Транскрипція оригінального .xls</x:v>
      </x:c>
      <x:c r="D1" s="48" t="str">
        <x:v>Транскрипція оригінального .xls</x:v>
      </x:c>
    </x:row>
    <x:row r="2">
      <x:c r="A2" s="49"/>
      <x:c r="B2" s="49"/>
      <x:c r="C2" s="49"/>
      <x:c r="D2" s="49"/>
    </x:row>
    <x:row r="3">
      <x:c r="A3" s="59" t="str">
        <x:v>Файл: /Users/mykola/Library/CloudStorage/GoogleDrive-mykola@globalheadway.com/My Drive/All DOC G-Drive/C. Traveling/DOSAR/Родовід/Родовід-Штокало - full.xls
Аркуш: Лист1
Текст відтворено без виправлення змісту; переноси рядків замінено знаком «|».</x:v>
      </x:c>
      <x:c r="B3" s="59"/>
      <x:c r="C3" s="59"/>
      <x:c r="D3" s="59"/>
    </x:row>
    <x:row r="4">
      <x:c r="A4" s="59"/>
      <x:c r="B4" s="59"/>
      <x:c r="C4" s="59"/>
      <x:c r="D4" s="59"/>
    </x:row>
    <x:row r="5">
      <x:c r="A5" s="59"/>
      <x:c r="B5" s="59"/>
      <x:c r="C5" s="59"/>
      <x:c r="D5" s="59"/>
    </x:row>
    <x:row r="6">
      <x:c r="A6" s="49"/>
      <x:c r="B6" s="49"/>
      <x:c r="C6" s="49"/>
      <x:c r="D6" s="49"/>
    </x:row>
    <x:row r="7">
      <x:c r="A7" s="49" t="str">
        <x:v>Комірка</x:v>
      </x:c>
      <x:c r="B7" s="49" t="str">
        <x:v>Текст</x:v>
      </x:c>
      <x:c r="C7" s="49"/>
      <x:c r="D7" s="49"/>
    </x:row>
    <x:row r="8">
      <x:c r="A8" s="49" t="str">
        <x:v>C2</x:v>
      </x:c>
      <x:c r="B8" s="65" t="str">
        <x:v>Штокало Микола</x:v>
      </x:c>
      <x:c r="C8" s="49"/>
      <x:c r="D8" s="49"/>
    </x:row>
    <x:row r="9">
      <x:c r="A9" s="49" t="str">
        <x:v>F2</x:v>
      </x:c>
      <x:c r="B9" s="65" t="str">
        <x:v>Штокало Палагія І. | 1881 - 1958</x:v>
      </x:c>
      <x:c r="C9" s="49"/>
      <x:c r="D9" s="49"/>
    </x:row>
    <x:row r="10">
      <x:c r="A10" s="49" t="str">
        <x:v>I2</x:v>
      </x:c>
      <x:c r="B10" s="65" t="str">
        <x:v>Загоруйко Дмитро</x:v>
      </x:c>
      <x:c r="C10" s="49"/>
      <x:c r="D10" s="49"/>
    </x:row>
    <x:row r="11">
      <x:c r="A11" s="49" t="str">
        <x:v>J2</x:v>
      </x:c>
      <x:c r="B11" s="65" t="str">
        <x:v>Загоруйко Олена</x:v>
      </x:c>
      <x:c r="C11" s="49"/>
      <x:c r="D11" s="49"/>
    </x:row>
    <x:row r="12">
      <x:c r="A12" s="49" t="str">
        <x:v>M2</x:v>
      </x:c>
      <x:c r="B12" s="65" t="str">
        <x:v>Кравчина Данило</x:v>
      </x:c>
      <x:c r="C12" s="49"/>
      <x:c r="D12" s="49"/>
    </x:row>
    <x:row r="13">
      <x:c r="A13" s="49" t="str">
        <x:v>N2</x:v>
      </x:c>
      <x:c r="B13" s="65" t="str">
        <x:v>Прабабця — ПІБ, місце народження, дата народження</x:v>
      </x:c>
      <x:c r="C13" s="49"/>
      <x:c r="D13" s="49"/>
    </x:row>
    <x:row r="14">
      <x:c r="A14" s="49" t="str">
        <x:v>P2</x:v>
      </x:c>
      <x:c r="B14" s="65" t="str">
        <x:v>Турчинський Сафон</x:v>
      </x:c>
      <x:c r="C14" s="49"/>
      <x:c r="D14" s="49"/>
    </x:row>
    <x:row r="15">
      <x:c r="A15" s="49" t="str">
        <x:v>Q2</x:v>
      </x:c>
      <x:c r="B15" s="65" t="str">
        <x:v>Прабабця — ПІБ, місце народження, дата народження</x:v>
      </x:c>
      <x:c r="C15" s="49"/>
      <x:c r="D15" s="49"/>
    </x:row>
    <x:row r="16">
      <x:c r="A16" s="49" t="str">
        <x:v>F4</x:v>
      </x:c>
      <x:c r="B16" s="65" t="str">
        <x:v>Серединський Карпіян - брат</x:v>
      </x:c>
      <x:c r="C16" s="49"/>
      <x:c r="D16" s="49"/>
    </x:row>
    <x:row r="17">
      <x:c r="A17" s="49" t="str">
        <x:v>P4</x:v>
      </x:c>
      <x:c r="B17" s="65" t="str">
        <x:v>Діти Сафона: Ганка Лісовета, Палашка (афган), Сидор, Степан (Райка) Євгенія (Юшко)</x:v>
      </x:c>
      <x:c r="C17" s="49"/>
      <x:c r="D17" s="49"/>
    </x:row>
    <x:row r="18">
      <x:c r="A18" s="49" t="str">
        <x:v>J5</x:v>
      </x:c>
      <x:c r="B18" s="65" t="str">
        <x:v>Ганя Котунікова (дочка Івана - дв. брат Марії)</x:v>
      </x:c>
      <x:c r="C18" s="49"/>
      <x:c r="D18" s="49"/>
    </x:row>
    <x:row r="19">
      <x:c r="A19" s="49" t="str">
        <x:v>A6</x:v>
      </x:c>
      <x:c r="B19" s="65" t="str">
        <x:v>Мартиневич Феодора | 1907 (жінка Гордія)</x:v>
      </x:c>
      <x:c r="C19" s="49"/>
      <x:c r="D19" s="49"/>
    </x:row>
    <x:row r="20">
      <x:c r="A20" s="49" t="str">
        <x:v>C6</x:v>
      </x:c>
      <x:c r="B20" s="65" t="str">
        <x:v>Тимофій | 1904</x:v>
      </x:c>
      <x:c r="C20" s="49"/>
      <x:c r="D20" s="49"/>
    </x:row>
    <x:row r="21">
      <x:c r="A21" s="49" t="str">
        <x:v>F6</x:v>
      </x:c>
      <x:c r="B21" s="65" t="str">
        <x:v>Штокало Андрій Миколайович | 1901 - 15.07.1944</x:v>
      </x:c>
      <x:c r="C21" s="49"/>
      <x:c r="D21" s="49"/>
    </x:row>
    <x:row r="22">
      <x:c r="A22" s="49" t="str">
        <x:v>I6</x:v>
      </x:c>
      <x:c r="B22" s="65" t="str">
        <x:v>Штокало Марія Дмитрівна | 1904 - 1962 | місце народження не відомо, можливо те ж саме</x:v>
      </x:c>
      <x:c r="C22" s="49"/>
      <x:c r="D22" s="49"/>
    </x:row>
    <x:row r="23">
      <x:c r="A23" s="49" t="str">
        <x:v>K6</x:v>
      </x:c>
      <x:c r="B23" s="65" t="str">
        <x:v>Браття: Мотра 1906, Стефанія 1908 | Василь 1902</x:v>
      </x:c>
      <x:c r="C23" s="49"/>
      <x:c r="D23" s="49"/>
    </x:row>
    <x:row r="24">
      <x:c r="A24" s="49" t="str">
        <x:v>M6</x:v>
      </x:c>
      <x:c r="B24" s="65" t="str">
        <x:v>Кравчина Петро Данилович | 1910 - 1958 | місце народження не відомо, можливо те ж саме</x:v>
      </x:c>
      <x:c r="C24" s="49"/>
      <x:c r="D24" s="49"/>
    </x:row>
    <x:row r="25">
      <x:c r="A25" s="49" t="str">
        <x:v>P6</x:v>
      </x:c>
      <x:c r="B25" s="65" t="str">
        <x:v>Кравчина Ана Сафронівна | 1916 - 1946 | місце народження не відомо, можливо те ж саме</x:v>
      </x:c>
      <x:c r="C25" s="49"/>
      <x:c r="D25" s="49"/>
    </x:row>
    <x:row r="26">
      <x:c r="A26" s="49" t="str">
        <x:v>K8</x:v>
      </x:c>
      <x:c r="B26" s="65" t="str">
        <x:v>Лена (Червоноград) - дочка Степанки</x:v>
      </x:c>
      <x:c r="C26" s="49"/>
      <x:c r="D26" s="49"/>
    </x:row>
    <x:row r="27">
      <x:c r="A27" s="49" t="str">
        <x:v>K9</x:v>
      </x:c>
      <x:c r="B27" s="65" t="str">
        <x:v>Василь: Катерина (Надя - дочка, Василь: Ваня, Валя), Марина, Олька</x:v>
      </x:c>
      <x:c r="C27" s="49"/>
      <x:c r="D27" s="49"/>
    </x:row>
    <x:row r="28">
      <x:c r="A28" s="49" t="str">
        <x:v>A10</x:v>
      </x:c>
      <x:c r="B28" s="65" t="str">
        <x:v>Марія (Петрівка), Петро (Кременець), Марфа (Луганск)</x:v>
      </x:c>
      <x:c r="C28" s="49"/>
      <x:c r="D28" s="49"/>
    </x:row>
    <x:row r="29">
      <x:c r="A29" s="49" t="str">
        <x:v>C10</x:v>
      </x:c>
      <x:c r="B29" s="65" t="str">
        <x:v>Василь 1936, Ганна 1933</x:v>
      </x:c>
      <x:c r="C29" s="49"/>
      <x:c r="D29" s="49"/>
    </x:row>
    <x:row r="30">
      <x:c r="A30" s="49" t="str">
        <x:v>F10</x:v>
      </x:c>
      <x:c r="B30" s="65" t="str">
        <x:v>Штокало Анастасія Андріївна | 25.07.40</x:v>
      </x:c>
      <x:c r="C30" s="49"/>
      <x:c r="D30" s="49"/>
    </x:row>
    <x:row r="31">
      <x:c r="A31" s="49" t="str">
        <x:v>G10</x:v>
      </x:c>
      <x:c r="B31" s="65" t="str">
        <x:v>Штокало Яків Андрійович | 12.05.1937 - 25.10.2016 | село Новий Олексинець | Почаївський (Кременецький) район | Тернопільська область</x:v>
      </x:c>
      <x:c r="C31" s="49"/>
      <x:c r="D31" s="49"/>
    </x:row>
    <x:row r="32">
      <x:c r="A32" s="49" t="str">
        <x:v>N10</x:v>
      </x:c>
      <x:c r="B32" s="65" t="str">
        <x:v>Штокало Надія Петрівна | 24.11.1942 - 29.07.2005 | село Новий Олексинець | Почаївський (Кременецький) район | Тернопільська область</x:v>
      </x:c>
      <x:c r="C32" s="49"/>
      <x:c r="D32" s="49"/>
    </x:row>
    <x:row r="33">
      <x:c r="A33" s="49" t="str">
        <x:v>Q10</x:v>
      </x:c>
      <x:c r="B33" s="65" t="str">
        <x:v>Марія, Михайло, Галина, Іван</x:v>
      </x:c>
      <x:c r="C33" s="49"/>
      <x:c r="D33" s="49"/>
    </x:row>
    <x:row r="34">
      <x:c r="A34" s="49" t="str">
        <x:v>L11</x:v>
      </x:c>
      <x:c r="B34" s="65" t="str">
        <x:v>Семен (Євка - жінка), Любка Салоб, Місі батько - рідні брати Петра</x:v>
      </x:c>
      <x:c r="C34" s="49"/>
      <x:c r="D34" s="49"/>
    </x:row>
    <x:row r="35">
      <x:c r="A35" s="49" t="str">
        <x:v>F14</x:v>
      </x:c>
      <x:c r="B35" s="65" t="str">
        <x:v>Оксана (Серединська)</x:v>
      </x:c>
      <x:c r="C35" s="49"/>
      <x:c r="D35" s="49"/>
    </x:row>
    <x:row r="36">
      <x:c r="A36" s="49" t="str">
        <x:v>J14</x:v>
      </x:c>
      <x:c r="B36" s="65" t="str">
        <x:v>Галина (Олійник), Володимир, Микола, Світлана, Іван | село Новий Олексинець | Кременецький район | Тернопільська область</x:v>
      </x:c>
      <x:c r="C36" s="49"/>
      <x:c r="D36" s="49"/>
    </x:row>
  </x:sheetData>
  <x:mergeCells>
    <x:mergeCell ref="A1:D1"/>
    <x:mergeCell ref="A3:D5"/>
  </x:mergeCells>
  <x:pageMargins left="0.7" right="0.7" top="0.75" bottom="0.75" header="0.3" footer="0.3"/>
  <x:tableParts count="1">
    <x:tablePart xmlns:r="http://schemas.openxmlformats.org/officeDocument/2006/relationships" r:id="R24e9461f6cf1457a"/>
  </x:tableParts>
</x:worksheet>
</file>